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195" yWindow="165" windowWidth="21840" windowHeight="13740" tabRatio="500" activeTab="1"/>
  </bookViews>
  <sheets>
    <sheet name="Lemmings &amp; Oh No! More Lemmings" sheetId="1" r:id="rId1"/>
    <sheet name="Master System Lemmings" sheetId="9" r:id="rId2"/>
    <sheet name="Genesis Lemmings" sheetId="3" r:id="rId3"/>
    <sheet name="Xmas, COVOX, Prima" sheetId="6" r:id="rId4"/>
    <sheet name="2-Player (Amiga)" sheetId="8" r:id="rId5"/>
    <sheet name="Lemmings 2" sheetId="4" r:id="rId6"/>
    <sheet name="Lemmings 3D" sheetId="2" r:id="rId7"/>
    <sheet name="Lemmings Paintball" sheetId="7" r:id="rId8"/>
  </sheets>
  <calcPr calcId="144525"/>
</workbook>
</file>

<file path=xl/calcChain.xml><?xml version="1.0" encoding="utf-8"?>
<calcChain xmlns="http://schemas.openxmlformats.org/spreadsheetml/2006/main">
  <c r="I120" i="9" l="1"/>
  <c r="H120" i="9"/>
  <c r="X124" i="9"/>
  <c r="W124" i="9"/>
  <c r="R124" i="9"/>
  <c r="Q124" i="9"/>
  <c r="P124" i="9"/>
  <c r="O124" i="9"/>
  <c r="N124" i="9"/>
  <c r="M124" i="9"/>
  <c r="L124" i="9"/>
  <c r="K124" i="9"/>
  <c r="J124" i="9"/>
  <c r="G124" i="9"/>
  <c r="F124" i="9"/>
  <c r="R123" i="9"/>
  <c r="Q123" i="9"/>
  <c r="P123" i="9"/>
  <c r="O123" i="9"/>
  <c r="N123" i="9"/>
  <c r="M123" i="9"/>
  <c r="L123" i="9"/>
  <c r="K123" i="9"/>
  <c r="J123" i="9"/>
  <c r="G123" i="9"/>
  <c r="F123" i="9"/>
  <c r="E123" i="9"/>
  <c r="T121" i="9"/>
  <c r="S121" i="9"/>
  <c r="I121" i="9"/>
  <c r="H121" i="9"/>
  <c r="T120" i="9"/>
  <c r="S120" i="9"/>
  <c r="T119" i="9"/>
  <c r="S119" i="9"/>
  <c r="I119" i="9"/>
  <c r="H119" i="9"/>
  <c r="T118" i="9"/>
  <c r="S118" i="9"/>
  <c r="I118" i="9"/>
  <c r="H118" i="9"/>
  <c r="T117" i="9"/>
  <c r="S117" i="9"/>
  <c r="I117" i="9"/>
  <c r="H117" i="9"/>
  <c r="T116" i="9"/>
  <c r="S116" i="9"/>
  <c r="I116" i="9"/>
  <c r="H116" i="9"/>
  <c r="T115" i="9"/>
  <c r="S115" i="9"/>
  <c r="I115" i="9"/>
  <c r="H115" i="9"/>
  <c r="T114" i="9"/>
  <c r="S114" i="9"/>
  <c r="I114" i="9"/>
  <c r="H114" i="9"/>
  <c r="T113" i="9"/>
  <c r="S113" i="9"/>
  <c r="I113" i="9"/>
  <c r="H113" i="9"/>
  <c r="T112" i="9"/>
  <c r="S112" i="9"/>
  <c r="I112" i="9"/>
  <c r="H112" i="9"/>
  <c r="T111" i="9"/>
  <c r="S111" i="9"/>
  <c r="I111" i="9"/>
  <c r="H111" i="9"/>
  <c r="T110" i="9"/>
  <c r="S110" i="9"/>
  <c r="I110" i="9"/>
  <c r="H110" i="9"/>
  <c r="T109" i="9"/>
  <c r="S109" i="9"/>
  <c r="I109" i="9"/>
  <c r="H109" i="9"/>
  <c r="T108" i="9"/>
  <c r="S108" i="9"/>
  <c r="I108" i="9"/>
  <c r="H108" i="9"/>
  <c r="T107" i="9"/>
  <c r="S107" i="9"/>
  <c r="I107" i="9"/>
  <c r="H107" i="9"/>
  <c r="T106" i="9"/>
  <c r="S106" i="9"/>
  <c r="I106" i="9"/>
  <c r="H106" i="9"/>
  <c r="T105" i="9"/>
  <c r="S105" i="9"/>
  <c r="I105" i="9"/>
  <c r="H105" i="9"/>
  <c r="T104" i="9"/>
  <c r="S104" i="9"/>
  <c r="I104" i="9"/>
  <c r="H104" i="9"/>
  <c r="T103" i="9"/>
  <c r="S103" i="9"/>
  <c r="I103" i="9"/>
  <c r="H103" i="9"/>
  <c r="T102" i="9"/>
  <c r="S102" i="9"/>
  <c r="I102" i="9"/>
  <c r="H102" i="9"/>
  <c r="T101" i="9"/>
  <c r="S101" i="9"/>
  <c r="I101" i="9"/>
  <c r="T100" i="9"/>
  <c r="S100" i="9"/>
  <c r="I100" i="9"/>
  <c r="H100" i="9"/>
  <c r="T99" i="9"/>
  <c r="S99" i="9"/>
  <c r="I99" i="9"/>
  <c r="H99" i="9"/>
  <c r="T98" i="9"/>
  <c r="S98" i="9"/>
  <c r="I98" i="9"/>
  <c r="H98" i="9"/>
  <c r="T97" i="9"/>
  <c r="S97" i="9"/>
  <c r="I97" i="9"/>
  <c r="H97" i="9"/>
  <c r="T96" i="9"/>
  <c r="S96" i="9"/>
  <c r="I96" i="9"/>
  <c r="H96" i="9"/>
  <c r="T95" i="9"/>
  <c r="S95" i="9"/>
  <c r="I95" i="9"/>
  <c r="H95" i="9"/>
  <c r="T94" i="9"/>
  <c r="S94" i="9"/>
  <c r="I94" i="9"/>
  <c r="H94" i="9"/>
  <c r="T93" i="9"/>
  <c r="S93" i="9"/>
  <c r="I93" i="9"/>
  <c r="H93" i="9"/>
  <c r="T92" i="9"/>
  <c r="S92" i="9"/>
  <c r="I92" i="9"/>
  <c r="H92" i="9"/>
  <c r="T91" i="9"/>
  <c r="S91" i="9"/>
  <c r="I91" i="9"/>
  <c r="H91" i="9"/>
  <c r="T90" i="9"/>
  <c r="S90" i="9"/>
  <c r="I90" i="9"/>
  <c r="H90" i="9"/>
  <c r="T89" i="9"/>
  <c r="S89" i="9"/>
  <c r="I89" i="9"/>
  <c r="H89" i="9"/>
  <c r="T88" i="9"/>
  <c r="S88" i="9"/>
  <c r="I88" i="9"/>
  <c r="H88" i="9"/>
  <c r="T87" i="9"/>
  <c r="S87" i="9"/>
  <c r="I87" i="9"/>
  <c r="H87" i="9"/>
  <c r="T86" i="9"/>
  <c r="S86" i="9"/>
  <c r="I86" i="9"/>
  <c r="H86" i="9"/>
  <c r="T85" i="9"/>
  <c r="S85" i="9"/>
  <c r="I85" i="9"/>
  <c r="H85" i="9"/>
  <c r="T84" i="9"/>
  <c r="S84" i="9"/>
  <c r="I84" i="9"/>
  <c r="H84" i="9"/>
  <c r="T83" i="9"/>
  <c r="S83" i="9"/>
  <c r="I83" i="9"/>
  <c r="H83" i="9"/>
  <c r="T82" i="9"/>
  <c r="S82" i="9"/>
  <c r="I82" i="9"/>
  <c r="H82" i="9"/>
  <c r="T81" i="9"/>
  <c r="S81" i="9"/>
  <c r="I81" i="9"/>
  <c r="H81" i="9"/>
  <c r="T80" i="9"/>
  <c r="S80" i="9"/>
  <c r="I80" i="9"/>
  <c r="H80" i="9"/>
  <c r="T79" i="9"/>
  <c r="S79" i="9"/>
  <c r="I79" i="9"/>
  <c r="H79" i="9"/>
  <c r="T78" i="9"/>
  <c r="S78" i="9"/>
  <c r="I78" i="9"/>
  <c r="H78" i="9"/>
  <c r="T77" i="9"/>
  <c r="S77" i="9"/>
  <c r="I77" i="9"/>
  <c r="H77" i="9"/>
  <c r="T76" i="9"/>
  <c r="S76" i="9"/>
  <c r="I76" i="9"/>
  <c r="H76" i="9"/>
  <c r="T75" i="9"/>
  <c r="S75" i="9"/>
  <c r="I75" i="9"/>
  <c r="H75" i="9"/>
  <c r="T74" i="9"/>
  <c r="S74" i="9"/>
  <c r="I74" i="9"/>
  <c r="H74" i="9"/>
  <c r="T73" i="9"/>
  <c r="S73" i="9"/>
  <c r="I73" i="9"/>
  <c r="H73" i="9"/>
  <c r="T72" i="9"/>
  <c r="S72" i="9"/>
  <c r="I72" i="9"/>
  <c r="H72" i="9"/>
  <c r="T71" i="9"/>
  <c r="S71" i="9"/>
  <c r="I71" i="9"/>
  <c r="H71" i="9"/>
  <c r="T70" i="9"/>
  <c r="S70" i="9"/>
  <c r="I70" i="9"/>
  <c r="H70" i="9"/>
  <c r="T69" i="9"/>
  <c r="S69" i="9"/>
  <c r="I69" i="9"/>
  <c r="H69" i="9"/>
  <c r="T68" i="9"/>
  <c r="S68" i="9"/>
  <c r="I68" i="9"/>
  <c r="H68" i="9"/>
  <c r="T67" i="9"/>
  <c r="S67" i="9"/>
  <c r="I67" i="9"/>
  <c r="H67" i="9"/>
  <c r="T66" i="9"/>
  <c r="S66" i="9"/>
  <c r="I66" i="9"/>
  <c r="H66" i="9"/>
  <c r="T65" i="9"/>
  <c r="S65" i="9"/>
  <c r="I65" i="9"/>
  <c r="H65" i="9"/>
  <c r="T64" i="9"/>
  <c r="S64" i="9"/>
  <c r="I64" i="9"/>
  <c r="H64" i="9"/>
  <c r="T63" i="9"/>
  <c r="S63" i="9"/>
  <c r="I63" i="9"/>
  <c r="H63" i="9"/>
  <c r="T62" i="9"/>
  <c r="S62" i="9"/>
  <c r="I62" i="9"/>
  <c r="H62" i="9"/>
  <c r="T61" i="9"/>
  <c r="S61" i="9"/>
  <c r="I61" i="9"/>
  <c r="H61" i="9"/>
  <c r="T60" i="9"/>
  <c r="S60" i="9"/>
  <c r="I60" i="9"/>
  <c r="H60" i="9"/>
  <c r="T59" i="9"/>
  <c r="S59" i="9"/>
  <c r="I59" i="9"/>
  <c r="H59" i="9"/>
  <c r="T58" i="9"/>
  <c r="S58" i="9"/>
  <c r="I58" i="9"/>
  <c r="H58" i="9"/>
  <c r="T57" i="9"/>
  <c r="S57" i="9"/>
  <c r="I57" i="9"/>
  <c r="H57" i="9"/>
  <c r="T56" i="9"/>
  <c r="S56" i="9"/>
  <c r="I56" i="9"/>
  <c r="H56" i="9"/>
  <c r="T55" i="9"/>
  <c r="S55" i="9"/>
  <c r="I55" i="9"/>
  <c r="H55" i="9"/>
  <c r="T54" i="9"/>
  <c r="S54" i="9"/>
  <c r="I54" i="9"/>
  <c r="H54" i="9"/>
  <c r="T53" i="9"/>
  <c r="S53" i="9"/>
  <c r="I53" i="9"/>
  <c r="H53" i="9"/>
  <c r="T52" i="9"/>
  <c r="S52" i="9"/>
  <c r="I52" i="9"/>
  <c r="T51" i="9"/>
  <c r="S51" i="9"/>
  <c r="I51" i="9"/>
  <c r="H51" i="9"/>
  <c r="T50" i="9"/>
  <c r="S50" i="9"/>
  <c r="I50" i="9"/>
  <c r="H50" i="9"/>
  <c r="T49" i="9"/>
  <c r="S49" i="9"/>
  <c r="I49" i="9"/>
  <c r="H49" i="9"/>
  <c r="T48" i="9"/>
  <c r="S48" i="9"/>
  <c r="I48" i="9"/>
  <c r="H48" i="9"/>
  <c r="T47" i="9"/>
  <c r="S47" i="9"/>
  <c r="I47" i="9"/>
  <c r="H47" i="9"/>
  <c r="T46" i="9"/>
  <c r="S46" i="9"/>
  <c r="I46" i="9"/>
  <c r="H46" i="9"/>
  <c r="T45" i="9"/>
  <c r="S45" i="9"/>
  <c r="I45" i="9"/>
  <c r="H45" i="9"/>
  <c r="T44" i="9"/>
  <c r="S44" i="9"/>
  <c r="I44" i="9"/>
  <c r="H44" i="9"/>
  <c r="T43" i="9"/>
  <c r="S43" i="9"/>
  <c r="I43" i="9"/>
  <c r="H43" i="9"/>
  <c r="T42" i="9"/>
  <c r="S42" i="9"/>
  <c r="I42" i="9"/>
  <c r="H42" i="9"/>
  <c r="T41" i="9"/>
  <c r="S41" i="9"/>
  <c r="I41" i="9"/>
  <c r="H41" i="9"/>
  <c r="T40" i="9"/>
  <c r="S40" i="9"/>
  <c r="I40" i="9"/>
  <c r="H40" i="9"/>
  <c r="T39" i="9"/>
  <c r="S39" i="9"/>
  <c r="I39" i="9"/>
  <c r="H39" i="9"/>
  <c r="T38" i="9"/>
  <c r="S38" i="9"/>
  <c r="I38" i="9"/>
  <c r="H38" i="9"/>
  <c r="T37" i="9"/>
  <c r="S37" i="9"/>
  <c r="I37" i="9"/>
  <c r="H37" i="9"/>
  <c r="T36" i="9"/>
  <c r="S36" i="9"/>
  <c r="I36" i="9"/>
  <c r="H36" i="9"/>
  <c r="T35" i="9"/>
  <c r="S35" i="9"/>
  <c r="I35" i="9"/>
  <c r="H35" i="9"/>
  <c r="T34" i="9"/>
  <c r="S34" i="9"/>
  <c r="I34" i="9"/>
  <c r="H34" i="9"/>
  <c r="T33" i="9"/>
  <c r="S33" i="9"/>
  <c r="I33" i="9"/>
  <c r="H33" i="9"/>
  <c r="T32" i="9"/>
  <c r="S32" i="9"/>
  <c r="I32" i="9"/>
  <c r="H32" i="9"/>
  <c r="T31" i="9"/>
  <c r="S31" i="9"/>
  <c r="I31" i="9"/>
  <c r="H31" i="9"/>
  <c r="T30" i="9"/>
  <c r="S30" i="9"/>
  <c r="I30" i="9"/>
  <c r="H30" i="9"/>
  <c r="T29" i="9"/>
  <c r="S29" i="9"/>
  <c r="I29" i="9"/>
  <c r="H29" i="9"/>
  <c r="T28" i="9"/>
  <c r="S28" i="9"/>
  <c r="I28" i="9"/>
  <c r="H28" i="9"/>
  <c r="T27" i="9"/>
  <c r="S27" i="9"/>
  <c r="I27" i="9"/>
  <c r="H27" i="9"/>
  <c r="T26" i="9"/>
  <c r="S26" i="9"/>
  <c r="I26" i="9"/>
  <c r="H26" i="9"/>
  <c r="T25" i="9"/>
  <c r="S25" i="9"/>
  <c r="I25" i="9"/>
  <c r="H25" i="9"/>
  <c r="T24" i="9"/>
  <c r="S24" i="9"/>
  <c r="I24" i="9"/>
  <c r="H24" i="9"/>
  <c r="T23" i="9"/>
  <c r="S23" i="9"/>
  <c r="I23" i="9"/>
  <c r="H23" i="9"/>
  <c r="T22" i="9"/>
  <c r="S22" i="9"/>
  <c r="I22" i="9"/>
  <c r="H22" i="9"/>
  <c r="T21" i="9"/>
  <c r="S21" i="9"/>
  <c r="I21" i="9"/>
  <c r="H21" i="9"/>
  <c r="T20" i="9"/>
  <c r="S20" i="9"/>
  <c r="I20" i="9"/>
  <c r="H20" i="9"/>
  <c r="T19" i="9"/>
  <c r="S19" i="9"/>
  <c r="I19" i="9"/>
  <c r="H19" i="9"/>
  <c r="T18" i="9"/>
  <c r="S18" i="9"/>
  <c r="I18" i="9"/>
  <c r="H18" i="9"/>
  <c r="T17" i="9"/>
  <c r="S17" i="9"/>
  <c r="I17" i="9"/>
  <c r="H17" i="9"/>
  <c r="T16" i="9"/>
  <c r="S16" i="9"/>
  <c r="I16" i="9"/>
  <c r="H16" i="9"/>
  <c r="T15" i="9"/>
  <c r="S15" i="9"/>
  <c r="I15" i="9"/>
  <c r="H15" i="9"/>
  <c r="T14" i="9"/>
  <c r="S14" i="9"/>
  <c r="I14" i="9"/>
  <c r="H14" i="9"/>
  <c r="T13" i="9"/>
  <c r="S13" i="9"/>
  <c r="I13" i="9"/>
  <c r="H13" i="9"/>
  <c r="T12" i="9"/>
  <c r="S12" i="9"/>
  <c r="I12" i="9"/>
  <c r="H12" i="9"/>
  <c r="T11" i="9"/>
  <c r="S11" i="9"/>
  <c r="I11" i="9"/>
  <c r="H11" i="9"/>
  <c r="T10" i="9"/>
  <c r="S10" i="9"/>
  <c r="I10" i="9"/>
  <c r="H10" i="9"/>
  <c r="T9" i="9"/>
  <c r="S9" i="9"/>
  <c r="I9" i="9"/>
  <c r="H9" i="9"/>
  <c r="T8" i="9"/>
  <c r="S8" i="9"/>
  <c r="I8" i="9"/>
  <c r="H8" i="9"/>
  <c r="T7" i="9"/>
  <c r="S7" i="9"/>
  <c r="I7" i="9"/>
  <c r="H7" i="9"/>
  <c r="T6" i="9"/>
  <c r="S6" i="9"/>
  <c r="I6" i="9"/>
  <c r="H6" i="9"/>
  <c r="T5" i="9"/>
  <c r="S5" i="9"/>
  <c r="I5" i="9"/>
  <c r="H5" i="9"/>
  <c r="T4" i="9"/>
  <c r="S4" i="9"/>
  <c r="I4" i="9"/>
  <c r="H4" i="9"/>
  <c r="T3" i="9"/>
  <c r="S3" i="9"/>
  <c r="I3" i="9"/>
  <c r="H3" i="9"/>
  <c r="T2" i="9"/>
  <c r="S2" i="9"/>
  <c r="I2" i="9"/>
  <c r="H2" i="9"/>
  <c r="I2" i="1"/>
  <c r="J2" i="1"/>
  <c r="T2" i="1"/>
  <c r="U2" i="1"/>
  <c r="U223" i="1" s="1"/>
  <c r="I3" i="1"/>
  <c r="I223" i="1" s="1"/>
  <c r="J3" i="1"/>
  <c r="T3" i="1"/>
  <c r="T224" i="1" s="1"/>
  <c r="U3" i="1"/>
  <c r="I4" i="1"/>
  <c r="J4" i="1"/>
  <c r="T4" i="1"/>
  <c r="U4" i="1"/>
  <c r="I5" i="1"/>
  <c r="J5" i="1"/>
  <c r="T5" i="1"/>
  <c r="U5" i="1"/>
  <c r="I6" i="1"/>
  <c r="J6" i="1"/>
  <c r="T6" i="1"/>
  <c r="U6" i="1"/>
  <c r="I7" i="1"/>
  <c r="J7" i="1"/>
  <c r="T7" i="1"/>
  <c r="U7" i="1"/>
  <c r="I8" i="1"/>
  <c r="J8" i="1"/>
  <c r="T8" i="1"/>
  <c r="U8" i="1"/>
  <c r="I9" i="1"/>
  <c r="J9" i="1"/>
  <c r="T9" i="1"/>
  <c r="U9" i="1"/>
  <c r="I10" i="1"/>
  <c r="J10" i="1"/>
  <c r="T10" i="1"/>
  <c r="U10" i="1"/>
  <c r="I11" i="1"/>
  <c r="J11" i="1"/>
  <c r="T11" i="1"/>
  <c r="U11" i="1"/>
  <c r="I12" i="1"/>
  <c r="J12" i="1"/>
  <c r="T12" i="1"/>
  <c r="U12" i="1"/>
  <c r="I13" i="1"/>
  <c r="J13" i="1"/>
  <c r="T13" i="1"/>
  <c r="U13" i="1"/>
  <c r="I14" i="1"/>
  <c r="J14" i="1"/>
  <c r="T14" i="1"/>
  <c r="U14" i="1"/>
  <c r="I15" i="1"/>
  <c r="J15" i="1"/>
  <c r="T15" i="1"/>
  <c r="U15" i="1"/>
  <c r="I16" i="1"/>
  <c r="J16" i="1"/>
  <c r="T16" i="1"/>
  <c r="U16" i="1"/>
  <c r="I17" i="1"/>
  <c r="J17" i="1"/>
  <c r="T17" i="1"/>
  <c r="U17" i="1"/>
  <c r="I18" i="1"/>
  <c r="J18" i="1"/>
  <c r="T18" i="1"/>
  <c r="U18" i="1"/>
  <c r="I19" i="1"/>
  <c r="J19" i="1"/>
  <c r="T19" i="1"/>
  <c r="U19" i="1"/>
  <c r="I20" i="1"/>
  <c r="J20" i="1"/>
  <c r="T20" i="1"/>
  <c r="U20" i="1"/>
  <c r="I21" i="1"/>
  <c r="J21" i="1"/>
  <c r="T21" i="1"/>
  <c r="U21" i="1"/>
  <c r="I22" i="1"/>
  <c r="J22" i="1"/>
  <c r="T22" i="1"/>
  <c r="U22" i="1"/>
  <c r="I23" i="1"/>
  <c r="J23" i="1"/>
  <c r="T23" i="1"/>
  <c r="U23" i="1"/>
  <c r="I24" i="1"/>
  <c r="J24" i="1"/>
  <c r="T24" i="1"/>
  <c r="U24" i="1"/>
  <c r="I25" i="1"/>
  <c r="J25" i="1"/>
  <c r="T25" i="1"/>
  <c r="U25" i="1"/>
  <c r="I26" i="1"/>
  <c r="J26" i="1"/>
  <c r="T26" i="1"/>
  <c r="U26" i="1"/>
  <c r="I27" i="1"/>
  <c r="J27" i="1"/>
  <c r="T27" i="1"/>
  <c r="U27" i="1"/>
  <c r="I28" i="1"/>
  <c r="J28" i="1"/>
  <c r="T28" i="1"/>
  <c r="U28" i="1"/>
  <c r="I29" i="1"/>
  <c r="J29" i="1"/>
  <c r="J223" i="1" s="1"/>
  <c r="T29" i="1"/>
  <c r="U29" i="1"/>
  <c r="I30" i="1"/>
  <c r="J30" i="1"/>
  <c r="T30" i="1"/>
  <c r="U30" i="1"/>
  <c r="I31" i="1"/>
  <c r="J31" i="1"/>
  <c r="T31" i="1"/>
  <c r="U31" i="1"/>
  <c r="I32" i="1"/>
  <c r="J32" i="1"/>
  <c r="T32" i="1"/>
  <c r="U32" i="1"/>
  <c r="I33" i="1"/>
  <c r="J33" i="1"/>
  <c r="T33" i="1"/>
  <c r="U33" i="1"/>
  <c r="I34" i="1"/>
  <c r="J34" i="1"/>
  <c r="T34" i="1"/>
  <c r="U34" i="1"/>
  <c r="I35" i="1"/>
  <c r="J35" i="1"/>
  <c r="T35" i="1"/>
  <c r="U35" i="1"/>
  <c r="I36" i="1"/>
  <c r="J36" i="1"/>
  <c r="T36" i="1"/>
  <c r="U36" i="1"/>
  <c r="I37" i="1"/>
  <c r="J37" i="1"/>
  <c r="T37" i="1"/>
  <c r="U37" i="1"/>
  <c r="I38" i="1"/>
  <c r="J38" i="1"/>
  <c r="T38" i="1"/>
  <c r="U38" i="1"/>
  <c r="I39" i="1"/>
  <c r="J39" i="1"/>
  <c r="T39" i="1"/>
  <c r="U39" i="1"/>
  <c r="I40" i="1"/>
  <c r="J40" i="1"/>
  <c r="T40" i="1"/>
  <c r="U40" i="1"/>
  <c r="I41" i="1"/>
  <c r="J41" i="1"/>
  <c r="T41" i="1"/>
  <c r="U41" i="1"/>
  <c r="I42" i="1"/>
  <c r="J42" i="1"/>
  <c r="T42" i="1"/>
  <c r="U42" i="1"/>
  <c r="I43" i="1"/>
  <c r="J43" i="1"/>
  <c r="T43" i="1"/>
  <c r="U43" i="1"/>
  <c r="I44" i="1"/>
  <c r="J44" i="1"/>
  <c r="T44" i="1"/>
  <c r="U44" i="1"/>
  <c r="I45" i="1"/>
  <c r="J45" i="1"/>
  <c r="T45" i="1"/>
  <c r="U45" i="1"/>
  <c r="I46" i="1"/>
  <c r="J46" i="1"/>
  <c r="T46" i="1"/>
  <c r="U46" i="1"/>
  <c r="I47" i="1"/>
  <c r="J47" i="1"/>
  <c r="T47" i="1"/>
  <c r="U47" i="1"/>
  <c r="I48" i="1"/>
  <c r="J48" i="1"/>
  <c r="T48" i="1"/>
  <c r="U48" i="1"/>
  <c r="I49" i="1"/>
  <c r="J49" i="1"/>
  <c r="T49" i="1"/>
  <c r="U49" i="1"/>
  <c r="I50" i="1"/>
  <c r="J50" i="1"/>
  <c r="T50" i="1"/>
  <c r="U50" i="1"/>
  <c r="I51" i="1"/>
  <c r="J51" i="1"/>
  <c r="T51" i="1"/>
  <c r="U51" i="1"/>
  <c r="I52" i="1"/>
  <c r="J52" i="1"/>
  <c r="T52" i="1"/>
  <c r="U52" i="1"/>
  <c r="I53" i="1"/>
  <c r="J53" i="1"/>
  <c r="T53" i="1"/>
  <c r="U53" i="1"/>
  <c r="I54" i="1"/>
  <c r="J54" i="1"/>
  <c r="T54" i="1"/>
  <c r="U54" i="1"/>
  <c r="I55" i="1"/>
  <c r="J55" i="1"/>
  <c r="T55" i="1"/>
  <c r="U55" i="1"/>
  <c r="I56" i="1"/>
  <c r="J56" i="1"/>
  <c r="T56" i="1"/>
  <c r="U56" i="1"/>
  <c r="I57" i="1"/>
  <c r="J57" i="1"/>
  <c r="T57" i="1"/>
  <c r="U57" i="1"/>
  <c r="I58" i="1"/>
  <c r="J58" i="1"/>
  <c r="T58" i="1"/>
  <c r="U58" i="1"/>
  <c r="I59" i="1"/>
  <c r="J59" i="1"/>
  <c r="T59" i="1"/>
  <c r="U59" i="1"/>
  <c r="I60" i="1"/>
  <c r="J60" i="1"/>
  <c r="T60" i="1"/>
  <c r="U60" i="1"/>
  <c r="I61" i="1"/>
  <c r="J61" i="1"/>
  <c r="T61" i="1"/>
  <c r="U61" i="1"/>
  <c r="I62" i="1"/>
  <c r="J62" i="1"/>
  <c r="T62" i="1"/>
  <c r="U62" i="1"/>
  <c r="I63" i="1"/>
  <c r="J63" i="1"/>
  <c r="T63" i="1"/>
  <c r="U63" i="1"/>
  <c r="I64" i="1"/>
  <c r="J64" i="1"/>
  <c r="T64" i="1"/>
  <c r="U64" i="1"/>
  <c r="I65" i="1"/>
  <c r="J65" i="1"/>
  <c r="T65" i="1"/>
  <c r="U65" i="1"/>
  <c r="I66" i="1"/>
  <c r="J66" i="1"/>
  <c r="T66" i="1"/>
  <c r="U66" i="1"/>
  <c r="I67" i="1"/>
  <c r="J67" i="1"/>
  <c r="T67" i="1"/>
  <c r="U67" i="1"/>
  <c r="I68" i="1"/>
  <c r="J68" i="1"/>
  <c r="T68" i="1"/>
  <c r="U68" i="1"/>
  <c r="I69" i="1"/>
  <c r="J69" i="1"/>
  <c r="T69" i="1"/>
  <c r="U69" i="1"/>
  <c r="I70" i="1"/>
  <c r="J70" i="1"/>
  <c r="T70" i="1"/>
  <c r="U70" i="1"/>
  <c r="I71" i="1"/>
  <c r="J71" i="1"/>
  <c r="T71" i="1"/>
  <c r="U71" i="1"/>
  <c r="I72" i="1"/>
  <c r="J72" i="1"/>
  <c r="T72" i="1"/>
  <c r="U72" i="1"/>
  <c r="I73" i="1"/>
  <c r="J73" i="1"/>
  <c r="T73" i="1"/>
  <c r="U73" i="1"/>
  <c r="I74" i="1"/>
  <c r="J74" i="1"/>
  <c r="T74" i="1"/>
  <c r="U74" i="1"/>
  <c r="I75" i="1"/>
  <c r="J75" i="1"/>
  <c r="T75" i="1"/>
  <c r="U75" i="1"/>
  <c r="I76" i="1"/>
  <c r="J76" i="1"/>
  <c r="T76" i="1"/>
  <c r="U76" i="1"/>
  <c r="I77" i="1"/>
  <c r="J77" i="1"/>
  <c r="T77" i="1"/>
  <c r="U77" i="1"/>
  <c r="I78" i="1"/>
  <c r="J78" i="1"/>
  <c r="T78" i="1"/>
  <c r="U78" i="1"/>
  <c r="I79" i="1"/>
  <c r="J79" i="1"/>
  <c r="T79" i="1"/>
  <c r="U79" i="1"/>
  <c r="I80" i="1"/>
  <c r="J80" i="1"/>
  <c r="T80" i="1"/>
  <c r="U80" i="1"/>
  <c r="I81" i="1"/>
  <c r="J81" i="1"/>
  <c r="T81" i="1"/>
  <c r="U81" i="1"/>
  <c r="I82" i="1"/>
  <c r="J82" i="1"/>
  <c r="T82" i="1"/>
  <c r="U82" i="1"/>
  <c r="I83" i="1"/>
  <c r="J83" i="1"/>
  <c r="T83" i="1"/>
  <c r="U83" i="1"/>
  <c r="I84" i="1"/>
  <c r="J84" i="1"/>
  <c r="T84" i="1"/>
  <c r="U84" i="1"/>
  <c r="I85" i="1"/>
  <c r="J85" i="1"/>
  <c r="T85" i="1"/>
  <c r="U85" i="1"/>
  <c r="I86" i="1"/>
  <c r="J86" i="1"/>
  <c r="T86" i="1"/>
  <c r="U86" i="1"/>
  <c r="I87" i="1"/>
  <c r="J87" i="1"/>
  <c r="T87" i="1"/>
  <c r="U87" i="1"/>
  <c r="I88" i="1"/>
  <c r="J88" i="1"/>
  <c r="T88" i="1"/>
  <c r="U88" i="1"/>
  <c r="I89" i="1"/>
  <c r="J89" i="1"/>
  <c r="T89" i="1"/>
  <c r="U89" i="1"/>
  <c r="I90" i="1"/>
  <c r="J90" i="1"/>
  <c r="T90" i="1"/>
  <c r="U90" i="1"/>
  <c r="I91" i="1"/>
  <c r="J91" i="1"/>
  <c r="T91" i="1"/>
  <c r="U91" i="1"/>
  <c r="I92" i="1"/>
  <c r="J92" i="1"/>
  <c r="T92" i="1"/>
  <c r="U92" i="1"/>
  <c r="I93" i="1"/>
  <c r="J93" i="1"/>
  <c r="T93" i="1"/>
  <c r="U93" i="1"/>
  <c r="I94" i="1"/>
  <c r="J94" i="1"/>
  <c r="T94" i="1"/>
  <c r="U94" i="1"/>
  <c r="I95" i="1"/>
  <c r="J95" i="1"/>
  <c r="T95" i="1"/>
  <c r="U95" i="1"/>
  <c r="I96" i="1"/>
  <c r="J96" i="1"/>
  <c r="T96" i="1"/>
  <c r="U96" i="1"/>
  <c r="I97" i="1"/>
  <c r="J97" i="1"/>
  <c r="T97" i="1"/>
  <c r="U97" i="1"/>
  <c r="I98" i="1"/>
  <c r="J98" i="1"/>
  <c r="T98" i="1"/>
  <c r="U98" i="1"/>
  <c r="I99" i="1"/>
  <c r="J99" i="1"/>
  <c r="T99" i="1"/>
  <c r="U99" i="1"/>
  <c r="I100" i="1"/>
  <c r="J100" i="1"/>
  <c r="T100" i="1"/>
  <c r="U100" i="1"/>
  <c r="I101" i="1"/>
  <c r="J101" i="1"/>
  <c r="T101" i="1"/>
  <c r="U101" i="1"/>
  <c r="I102" i="1"/>
  <c r="J102" i="1"/>
  <c r="T102" i="1"/>
  <c r="U102" i="1"/>
  <c r="I103" i="1"/>
  <c r="J103" i="1"/>
  <c r="T103" i="1"/>
  <c r="U103" i="1"/>
  <c r="I104" i="1"/>
  <c r="J104" i="1"/>
  <c r="T104" i="1"/>
  <c r="U104" i="1"/>
  <c r="I105" i="1"/>
  <c r="J105" i="1"/>
  <c r="T105" i="1"/>
  <c r="U105" i="1"/>
  <c r="I106" i="1"/>
  <c r="J106" i="1"/>
  <c r="T106" i="1"/>
  <c r="U106" i="1"/>
  <c r="I107" i="1"/>
  <c r="J107" i="1"/>
  <c r="T107" i="1"/>
  <c r="U107" i="1"/>
  <c r="I108" i="1"/>
  <c r="J108" i="1"/>
  <c r="T108" i="1"/>
  <c r="U108" i="1"/>
  <c r="I109" i="1"/>
  <c r="J109" i="1"/>
  <c r="T109" i="1"/>
  <c r="U109" i="1"/>
  <c r="I110" i="1"/>
  <c r="J110" i="1"/>
  <c r="T110" i="1"/>
  <c r="U110" i="1"/>
  <c r="I111" i="1"/>
  <c r="J111" i="1"/>
  <c r="T111" i="1"/>
  <c r="U111" i="1"/>
  <c r="I112" i="1"/>
  <c r="J112" i="1"/>
  <c r="T112" i="1"/>
  <c r="U112" i="1"/>
  <c r="I113" i="1"/>
  <c r="J113" i="1"/>
  <c r="T113" i="1"/>
  <c r="U113" i="1"/>
  <c r="I114" i="1"/>
  <c r="J114" i="1"/>
  <c r="T114" i="1"/>
  <c r="U114" i="1"/>
  <c r="I115" i="1"/>
  <c r="J115" i="1"/>
  <c r="T115" i="1"/>
  <c r="U115" i="1"/>
  <c r="I116" i="1"/>
  <c r="J116" i="1"/>
  <c r="T116" i="1"/>
  <c r="U116" i="1"/>
  <c r="I117" i="1"/>
  <c r="J117" i="1"/>
  <c r="T117" i="1"/>
  <c r="U117" i="1"/>
  <c r="I118" i="1"/>
  <c r="J118" i="1"/>
  <c r="T118" i="1"/>
  <c r="U118" i="1"/>
  <c r="I119" i="1"/>
  <c r="J119" i="1"/>
  <c r="T119" i="1"/>
  <c r="U119" i="1"/>
  <c r="I120" i="1"/>
  <c r="J120" i="1"/>
  <c r="T120" i="1"/>
  <c r="U120" i="1"/>
  <c r="I121" i="1"/>
  <c r="J121" i="1"/>
  <c r="T121" i="1"/>
  <c r="U121" i="1"/>
  <c r="I122" i="1"/>
  <c r="J122" i="1"/>
  <c r="T122" i="1"/>
  <c r="U122" i="1"/>
  <c r="I123" i="1"/>
  <c r="I226" i="1" s="1"/>
  <c r="J123" i="1"/>
  <c r="T123" i="1"/>
  <c r="T227" i="1" s="1"/>
  <c r="U123" i="1"/>
  <c r="I124" i="1"/>
  <c r="J124" i="1"/>
  <c r="T124" i="1"/>
  <c r="U124" i="1"/>
  <c r="I125" i="1"/>
  <c r="J125" i="1"/>
  <c r="T125" i="1"/>
  <c r="U125" i="1"/>
  <c r="I126" i="1"/>
  <c r="J126" i="1"/>
  <c r="T126" i="1"/>
  <c r="U126" i="1"/>
  <c r="I127" i="1"/>
  <c r="J127" i="1"/>
  <c r="T127" i="1"/>
  <c r="U127" i="1"/>
  <c r="I128" i="1"/>
  <c r="J128" i="1"/>
  <c r="T128" i="1"/>
  <c r="U128" i="1"/>
  <c r="I129" i="1"/>
  <c r="J129" i="1"/>
  <c r="T129" i="1"/>
  <c r="U129" i="1"/>
  <c r="I130" i="1"/>
  <c r="J130" i="1"/>
  <c r="T130" i="1"/>
  <c r="U130" i="1"/>
  <c r="I131" i="1"/>
  <c r="J131" i="1"/>
  <c r="T131" i="1"/>
  <c r="U131" i="1"/>
  <c r="I132" i="1"/>
  <c r="J132" i="1"/>
  <c r="T132" i="1"/>
  <c r="U132" i="1"/>
  <c r="I133" i="1"/>
  <c r="J133" i="1"/>
  <c r="T133" i="1"/>
  <c r="U133" i="1"/>
  <c r="I134" i="1"/>
  <c r="J134" i="1"/>
  <c r="T134" i="1"/>
  <c r="U134" i="1"/>
  <c r="I135" i="1"/>
  <c r="J135" i="1"/>
  <c r="T135" i="1"/>
  <c r="U135" i="1"/>
  <c r="I136" i="1"/>
  <c r="J136" i="1"/>
  <c r="T136" i="1"/>
  <c r="U136" i="1"/>
  <c r="I137" i="1"/>
  <c r="J137" i="1"/>
  <c r="T137" i="1"/>
  <c r="U137" i="1"/>
  <c r="I138" i="1"/>
  <c r="J138" i="1"/>
  <c r="T138" i="1"/>
  <c r="U138" i="1"/>
  <c r="I139" i="1"/>
  <c r="J139" i="1"/>
  <c r="T139" i="1"/>
  <c r="U139" i="1"/>
  <c r="I140" i="1"/>
  <c r="J140" i="1"/>
  <c r="T140" i="1"/>
  <c r="U140" i="1"/>
  <c r="I141" i="1"/>
  <c r="J141" i="1"/>
  <c r="T141" i="1"/>
  <c r="U141" i="1"/>
  <c r="I142" i="1"/>
  <c r="J142" i="1"/>
  <c r="T142" i="1"/>
  <c r="U142" i="1"/>
  <c r="I143" i="1"/>
  <c r="J143" i="1"/>
  <c r="T143" i="1"/>
  <c r="U143" i="1"/>
  <c r="I144" i="1"/>
  <c r="J144" i="1"/>
  <c r="T144" i="1"/>
  <c r="U144" i="1"/>
  <c r="I145" i="1"/>
  <c r="J145" i="1"/>
  <c r="T145" i="1"/>
  <c r="U145" i="1"/>
  <c r="I146" i="1"/>
  <c r="J146" i="1"/>
  <c r="T146" i="1"/>
  <c r="U146" i="1"/>
  <c r="I147" i="1"/>
  <c r="J147" i="1"/>
  <c r="T147" i="1"/>
  <c r="U147" i="1"/>
  <c r="I148" i="1"/>
  <c r="J148" i="1"/>
  <c r="T148" i="1"/>
  <c r="U148" i="1"/>
  <c r="I149" i="1"/>
  <c r="J149" i="1"/>
  <c r="T149" i="1"/>
  <c r="U149" i="1"/>
  <c r="I150" i="1"/>
  <c r="J150" i="1"/>
  <c r="T150" i="1"/>
  <c r="U150" i="1"/>
  <c r="I151" i="1"/>
  <c r="J151" i="1"/>
  <c r="T151" i="1"/>
  <c r="U151" i="1"/>
  <c r="I152" i="1"/>
  <c r="J152" i="1"/>
  <c r="T152" i="1"/>
  <c r="U152" i="1"/>
  <c r="I153" i="1"/>
  <c r="J153" i="1"/>
  <c r="T153" i="1"/>
  <c r="U153" i="1"/>
  <c r="I154" i="1"/>
  <c r="J154" i="1"/>
  <c r="T154" i="1"/>
  <c r="U154" i="1"/>
  <c r="I155" i="1"/>
  <c r="J155" i="1"/>
  <c r="T155" i="1"/>
  <c r="U155" i="1"/>
  <c r="I156" i="1"/>
  <c r="J156" i="1"/>
  <c r="T156" i="1"/>
  <c r="U156" i="1"/>
  <c r="I157" i="1"/>
  <c r="J157" i="1"/>
  <c r="T157" i="1"/>
  <c r="U157" i="1"/>
  <c r="I158" i="1"/>
  <c r="J158" i="1"/>
  <c r="T158" i="1"/>
  <c r="U158" i="1"/>
  <c r="I159" i="1"/>
  <c r="J159" i="1"/>
  <c r="T159" i="1"/>
  <c r="U159" i="1"/>
  <c r="I160" i="1"/>
  <c r="J160" i="1"/>
  <c r="T160" i="1"/>
  <c r="U160" i="1"/>
  <c r="I161" i="1"/>
  <c r="J161" i="1"/>
  <c r="T161" i="1"/>
  <c r="U161" i="1"/>
  <c r="I162" i="1"/>
  <c r="J162" i="1"/>
  <c r="T162" i="1"/>
  <c r="U162" i="1"/>
  <c r="I163" i="1"/>
  <c r="J163" i="1"/>
  <c r="T163" i="1"/>
  <c r="U163" i="1"/>
  <c r="I164" i="1"/>
  <c r="J164" i="1"/>
  <c r="T164" i="1"/>
  <c r="U164" i="1"/>
  <c r="I165" i="1"/>
  <c r="J165" i="1"/>
  <c r="T165" i="1"/>
  <c r="U165" i="1"/>
  <c r="I166" i="1"/>
  <c r="J166" i="1"/>
  <c r="T166" i="1"/>
  <c r="U166" i="1"/>
  <c r="I167" i="1"/>
  <c r="J167" i="1"/>
  <c r="T167" i="1"/>
  <c r="U167" i="1"/>
  <c r="I168" i="1"/>
  <c r="J168" i="1"/>
  <c r="T168" i="1"/>
  <c r="U168" i="1"/>
  <c r="I169" i="1"/>
  <c r="J169" i="1"/>
  <c r="T169" i="1"/>
  <c r="U169" i="1"/>
  <c r="I170" i="1"/>
  <c r="J170" i="1"/>
  <c r="T170" i="1"/>
  <c r="U170" i="1"/>
  <c r="I171" i="1"/>
  <c r="J171" i="1"/>
  <c r="T171" i="1"/>
  <c r="U171" i="1"/>
  <c r="I172" i="1"/>
  <c r="J172" i="1"/>
  <c r="T172" i="1"/>
  <c r="U172" i="1"/>
  <c r="I173" i="1"/>
  <c r="J173" i="1"/>
  <c r="T173" i="1"/>
  <c r="U173" i="1"/>
  <c r="I174" i="1"/>
  <c r="J174" i="1"/>
  <c r="T174" i="1"/>
  <c r="U174" i="1"/>
  <c r="I175" i="1"/>
  <c r="J175" i="1"/>
  <c r="T175" i="1"/>
  <c r="U175" i="1"/>
  <c r="I176" i="1"/>
  <c r="J176" i="1"/>
  <c r="T176" i="1"/>
  <c r="U176" i="1"/>
  <c r="I177" i="1"/>
  <c r="J177" i="1"/>
  <c r="T177" i="1"/>
  <c r="U177" i="1"/>
  <c r="I178" i="1"/>
  <c r="J178" i="1"/>
  <c r="T178" i="1"/>
  <c r="U178" i="1"/>
  <c r="I179" i="1"/>
  <c r="J179" i="1"/>
  <c r="T179" i="1"/>
  <c r="U179" i="1"/>
  <c r="I180" i="1"/>
  <c r="J180" i="1"/>
  <c r="T180" i="1"/>
  <c r="U180" i="1"/>
  <c r="I181" i="1"/>
  <c r="J181" i="1"/>
  <c r="J226" i="1" s="1"/>
  <c r="T181" i="1"/>
  <c r="U181" i="1"/>
  <c r="I182" i="1"/>
  <c r="J182" i="1"/>
  <c r="T182" i="1"/>
  <c r="U182" i="1"/>
  <c r="I183" i="1"/>
  <c r="J183" i="1"/>
  <c r="T183" i="1"/>
  <c r="U183" i="1"/>
  <c r="I184" i="1"/>
  <c r="J184" i="1"/>
  <c r="T184" i="1"/>
  <c r="U184" i="1"/>
  <c r="I185" i="1"/>
  <c r="J185" i="1"/>
  <c r="T185" i="1"/>
  <c r="U185" i="1"/>
  <c r="I186" i="1"/>
  <c r="J186" i="1"/>
  <c r="T186" i="1"/>
  <c r="U186" i="1"/>
  <c r="I187" i="1"/>
  <c r="J187" i="1"/>
  <c r="T187" i="1"/>
  <c r="U187" i="1"/>
  <c r="I188" i="1"/>
  <c r="J188" i="1"/>
  <c r="T188" i="1"/>
  <c r="U188" i="1"/>
  <c r="I189" i="1"/>
  <c r="J189" i="1"/>
  <c r="T189" i="1"/>
  <c r="U189" i="1"/>
  <c r="I190" i="1"/>
  <c r="J190" i="1"/>
  <c r="T190" i="1"/>
  <c r="U190" i="1"/>
  <c r="I191" i="1"/>
  <c r="J191" i="1"/>
  <c r="T191" i="1"/>
  <c r="U191" i="1"/>
  <c r="I192" i="1"/>
  <c r="J192" i="1"/>
  <c r="T192" i="1"/>
  <c r="U192" i="1"/>
  <c r="I193" i="1"/>
  <c r="J193" i="1"/>
  <c r="T193" i="1"/>
  <c r="U193" i="1"/>
  <c r="I194" i="1"/>
  <c r="J194" i="1"/>
  <c r="T194" i="1"/>
  <c r="U194" i="1"/>
  <c r="I195" i="1"/>
  <c r="J195" i="1"/>
  <c r="T195" i="1"/>
  <c r="U195" i="1"/>
  <c r="I196" i="1"/>
  <c r="J196" i="1"/>
  <c r="T196" i="1"/>
  <c r="U196" i="1"/>
  <c r="I197" i="1"/>
  <c r="J197" i="1"/>
  <c r="T197" i="1"/>
  <c r="U197" i="1"/>
  <c r="I198" i="1"/>
  <c r="J198" i="1"/>
  <c r="T198" i="1"/>
  <c r="U198" i="1"/>
  <c r="I199" i="1"/>
  <c r="J199" i="1"/>
  <c r="T199" i="1"/>
  <c r="U199" i="1"/>
  <c r="I200" i="1"/>
  <c r="J200" i="1"/>
  <c r="T200" i="1"/>
  <c r="U200" i="1"/>
  <c r="I201" i="1"/>
  <c r="J201" i="1"/>
  <c r="T201" i="1"/>
  <c r="U201" i="1"/>
  <c r="I202" i="1"/>
  <c r="J202" i="1"/>
  <c r="T202" i="1"/>
  <c r="U202" i="1"/>
  <c r="I203" i="1"/>
  <c r="J203" i="1"/>
  <c r="T203" i="1"/>
  <c r="U203" i="1"/>
  <c r="I204" i="1"/>
  <c r="J204" i="1"/>
  <c r="T204" i="1"/>
  <c r="U204" i="1"/>
  <c r="I205" i="1"/>
  <c r="J205" i="1"/>
  <c r="T205" i="1"/>
  <c r="U205" i="1"/>
  <c r="I206" i="1"/>
  <c r="J206" i="1"/>
  <c r="T206" i="1"/>
  <c r="U206" i="1"/>
  <c r="I207" i="1"/>
  <c r="J207" i="1"/>
  <c r="T207" i="1"/>
  <c r="U207" i="1"/>
  <c r="I208" i="1"/>
  <c r="J208" i="1"/>
  <c r="T208" i="1"/>
  <c r="U208" i="1"/>
  <c r="I209" i="1"/>
  <c r="J209" i="1"/>
  <c r="T209" i="1"/>
  <c r="U209" i="1"/>
  <c r="I210" i="1"/>
  <c r="J210" i="1"/>
  <c r="T210" i="1"/>
  <c r="U210" i="1"/>
  <c r="I211" i="1"/>
  <c r="J211" i="1"/>
  <c r="T211" i="1"/>
  <c r="U211" i="1"/>
  <c r="I212" i="1"/>
  <c r="J212" i="1"/>
  <c r="T212" i="1"/>
  <c r="U212" i="1"/>
  <c r="I213" i="1"/>
  <c r="J213" i="1"/>
  <c r="T213" i="1"/>
  <c r="U213" i="1"/>
  <c r="I214" i="1"/>
  <c r="J214" i="1"/>
  <c r="T214" i="1"/>
  <c r="U214" i="1"/>
  <c r="I215" i="1"/>
  <c r="J215" i="1"/>
  <c r="T215" i="1"/>
  <c r="U215" i="1"/>
  <c r="I216" i="1"/>
  <c r="J216" i="1"/>
  <c r="T216" i="1"/>
  <c r="U216" i="1"/>
  <c r="I217" i="1"/>
  <c r="J217" i="1"/>
  <c r="T217" i="1"/>
  <c r="U217" i="1"/>
  <c r="I218" i="1"/>
  <c r="J218" i="1"/>
  <c r="T218" i="1"/>
  <c r="U218" i="1"/>
  <c r="I219" i="1"/>
  <c r="J219" i="1"/>
  <c r="T219" i="1"/>
  <c r="U219" i="1"/>
  <c r="I220" i="1"/>
  <c r="J220" i="1"/>
  <c r="T220" i="1"/>
  <c r="U220" i="1"/>
  <c r="I221" i="1"/>
  <c r="J221" i="1"/>
  <c r="T221" i="1"/>
  <c r="U221" i="1"/>
  <c r="I222" i="1"/>
  <c r="J222" i="1"/>
  <c r="T222" i="1"/>
  <c r="U222" i="1"/>
  <c r="E223" i="1"/>
  <c r="F223" i="1"/>
  <c r="G223" i="1"/>
  <c r="H223" i="1"/>
  <c r="K223" i="1"/>
  <c r="L223" i="1"/>
  <c r="M223" i="1"/>
  <c r="N223" i="1"/>
  <c r="O223" i="1"/>
  <c r="P223" i="1"/>
  <c r="P225" i="1" s="1"/>
  <c r="Q223" i="1"/>
  <c r="R223" i="1"/>
  <c r="S223" i="1"/>
  <c r="T223" i="1"/>
  <c r="F224" i="1"/>
  <c r="G224" i="1"/>
  <c r="H224" i="1"/>
  <c r="K224" i="1"/>
  <c r="L224" i="1"/>
  <c r="M224" i="1"/>
  <c r="M225" i="1" s="1"/>
  <c r="N224" i="1"/>
  <c r="N225" i="1" s="1"/>
  <c r="O224" i="1"/>
  <c r="O225" i="1" s="1"/>
  <c r="P224" i="1"/>
  <c r="Q224" i="1"/>
  <c r="Q225" i="1" s="1"/>
  <c r="R224" i="1"/>
  <c r="R225" i="1" s="1"/>
  <c r="S224" i="1"/>
  <c r="X224" i="1"/>
  <c r="Y224" i="1"/>
  <c r="L225" i="1"/>
  <c r="S225" i="1"/>
  <c r="E226" i="1"/>
  <c r="F226" i="1"/>
  <c r="G226" i="1"/>
  <c r="H226" i="1"/>
  <c r="K226" i="1"/>
  <c r="L226" i="1"/>
  <c r="M226" i="1"/>
  <c r="N226" i="1"/>
  <c r="O226" i="1"/>
  <c r="P226" i="1"/>
  <c r="P228" i="1" s="1"/>
  <c r="Q226" i="1"/>
  <c r="R226" i="1"/>
  <c r="S226" i="1"/>
  <c r="T226" i="1"/>
  <c r="U226" i="1"/>
  <c r="F227" i="1"/>
  <c r="G227" i="1"/>
  <c r="H227" i="1"/>
  <c r="K227" i="1"/>
  <c r="L227" i="1"/>
  <c r="M227" i="1"/>
  <c r="M228" i="1" s="1"/>
  <c r="N227" i="1"/>
  <c r="N228" i="1" s="1"/>
  <c r="O227" i="1"/>
  <c r="O228" i="1" s="1"/>
  <c r="P227" i="1"/>
  <c r="Q227" i="1"/>
  <c r="Q228" i="1" s="1"/>
  <c r="R227" i="1"/>
  <c r="R228" i="1" s="1"/>
  <c r="S227" i="1"/>
  <c r="X227" i="1"/>
  <c r="Y227" i="1"/>
  <c r="L228" i="1"/>
  <c r="S228" i="1"/>
  <c r="E229" i="1"/>
  <c r="F229" i="1"/>
  <c r="G229" i="1"/>
  <c r="H229" i="1"/>
  <c r="J229" i="1"/>
  <c r="K229" i="1"/>
  <c r="L229" i="1"/>
  <c r="M229" i="1"/>
  <c r="N229" i="1"/>
  <c r="O229" i="1"/>
  <c r="P229" i="1"/>
  <c r="P231" i="1" s="1"/>
  <c r="Q229" i="1"/>
  <c r="R229" i="1"/>
  <c r="S229" i="1"/>
  <c r="T229" i="1"/>
  <c r="F230" i="1"/>
  <c r="G230" i="1"/>
  <c r="H230" i="1"/>
  <c r="K230" i="1"/>
  <c r="L230" i="1"/>
  <c r="M230" i="1"/>
  <c r="M231" i="1" s="1"/>
  <c r="N230" i="1"/>
  <c r="N231" i="1" s="1"/>
  <c r="O230" i="1"/>
  <c r="O231" i="1" s="1"/>
  <c r="P230" i="1"/>
  <c r="Q230" i="1"/>
  <c r="Q231" i="1" s="1"/>
  <c r="R230" i="1"/>
  <c r="R231" i="1" s="1"/>
  <c r="S230" i="1"/>
  <c r="X230" i="1"/>
  <c r="Y230" i="1"/>
  <c r="L231" i="1"/>
  <c r="S231" i="1"/>
  <c r="H2" i="3"/>
  <c r="H182" i="3" s="1"/>
  <c r="R2" i="3"/>
  <c r="S2" i="3"/>
  <c r="H3" i="3"/>
  <c r="R3" i="3"/>
  <c r="S3" i="3"/>
  <c r="H4" i="3"/>
  <c r="R4" i="3"/>
  <c r="R183" i="3" s="1"/>
  <c r="S4" i="3"/>
  <c r="S182" i="3" s="1"/>
  <c r="H5" i="3"/>
  <c r="R5" i="3"/>
  <c r="S5" i="3"/>
  <c r="H6" i="3"/>
  <c r="R6" i="3"/>
  <c r="S6" i="3"/>
  <c r="H7" i="3"/>
  <c r="R7" i="3"/>
  <c r="S7" i="3"/>
  <c r="H8" i="3"/>
  <c r="R8" i="3"/>
  <c r="S8" i="3"/>
  <c r="H9" i="3"/>
  <c r="R9" i="3"/>
  <c r="S9" i="3"/>
  <c r="H10" i="3"/>
  <c r="R10" i="3"/>
  <c r="S10" i="3"/>
  <c r="H11" i="3"/>
  <c r="R11" i="3"/>
  <c r="S11" i="3"/>
  <c r="H12" i="3"/>
  <c r="R12" i="3"/>
  <c r="S12" i="3"/>
  <c r="H13" i="3"/>
  <c r="R13" i="3"/>
  <c r="S13" i="3"/>
  <c r="H14" i="3"/>
  <c r="R14" i="3"/>
  <c r="S14" i="3"/>
  <c r="H15" i="3"/>
  <c r="R15" i="3"/>
  <c r="S15" i="3"/>
  <c r="H16" i="3"/>
  <c r="R16" i="3"/>
  <c r="S16" i="3"/>
  <c r="H17" i="3"/>
  <c r="R17" i="3"/>
  <c r="S17" i="3"/>
  <c r="H18" i="3"/>
  <c r="R18" i="3"/>
  <c r="S18" i="3"/>
  <c r="H19" i="3"/>
  <c r="R19" i="3"/>
  <c r="S19" i="3"/>
  <c r="H20" i="3"/>
  <c r="R20" i="3"/>
  <c r="S20" i="3"/>
  <c r="H21" i="3"/>
  <c r="R21" i="3"/>
  <c r="S21" i="3"/>
  <c r="H22" i="3"/>
  <c r="R22" i="3"/>
  <c r="S22" i="3"/>
  <c r="H23" i="3"/>
  <c r="R23" i="3"/>
  <c r="S23" i="3"/>
  <c r="H24" i="3"/>
  <c r="R24" i="3"/>
  <c r="S24" i="3"/>
  <c r="H25" i="3"/>
  <c r="R25" i="3"/>
  <c r="S25" i="3"/>
  <c r="H26" i="3"/>
  <c r="R26" i="3"/>
  <c r="S26" i="3"/>
  <c r="H27" i="3"/>
  <c r="R27" i="3"/>
  <c r="S27" i="3"/>
  <c r="H28" i="3"/>
  <c r="R28" i="3"/>
  <c r="S28" i="3"/>
  <c r="H29" i="3"/>
  <c r="R29" i="3"/>
  <c r="S29" i="3"/>
  <c r="H30" i="3"/>
  <c r="R30" i="3"/>
  <c r="S30" i="3"/>
  <c r="H31" i="3"/>
  <c r="R31" i="3"/>
  <c r="S31" i="3"/>
  <c r="H32" i="3"/>
  <c r="R32" i="3"/>
  <c r="S32" i="3"/>
  <c r="H33" i="3"/>
  <c r="R33" i="3"/>
  <c r="S33" i="3"/>
  <c r="H34" i="3"/>
  <c r="R34" i="3"/>
  <c r="S34" i="3"/>
  <c r="H35" i="3"/>
  <c r="R35" i="3"/>
  <c r="S35" i="3"/>
  <c r="H36" i="3"/>
  <c r="R36" i="3"/>
  <c r="S36" i="3"/>
  <c r="H37" i="3"/>
  <c r="R37" i="3"/>
  <c r="S37" i="3"/>
  <c r="H38" i="3"/>
  <c r="R38" i="3"/>
  <c r="S38" i="3"/>
  <c r="H39" i="3"/>
  <c r="R39" i="3"/>
  <c r="S39" i="3"/>
  <c r="H40" i="3"/>
  <c r="R40" i="3"/>
  <c r="S40" i="3"/>
  <c r="H41" i="3"/>
  <c r="R41" i="3"/>
  <c r="S41" i="3"/>
  <c r="H42" i="3"/>
  <c r="R42" i="3"/>
  <c r="S42" i="3"/>
  <c r="H43" i="3"/>
  <c r="R43" i="3"/>
  <c r="S43" i="3"/>
  <c r="H44" i="3"/>
  <c r="R44" i="3"/>
  <c r="S44" i="3"/>
  <c r="H45" i="3"/>
  <c r="R45" i="3"/>
  <c r="S45" i="3"/>
  <c r="H46" i="3"/>
  <c r="R46" i="3"/>
  <c r="S46" i="3"/>
  <c r="H47" i="3"/>
  <c r="R47" i="3"/>
  <c r="S47" i="3"/>
  <c r="H48" i="3"/>
  <c r="R48" i="3"/>
  <c r="S48" i="3"/>
  <c r="H49" i="3"/>
  <c r="R49" i="3"/>
  <c r="S49" i="3"/>
  <c r="H50" i="3"/>
  <c r="R50" i="3"/>
  <c r="S50" i="3"/>
  <c r="H51" i="3"/>
  <c r="R51" i="3"/>
  <c r="S51" i="3"/>
  <c r="H52" i="3"/>
  <c r="R52" i="3"/>
  <c r="S52" i="3"/>
  <c r="H53" i="3"/>
  <c r="R53" i="3"/>
  <c r="S53" i="3"/>
  <c r="H54" i="3"/>
  <c r="R54" i="3"/>
  <c r="S54" i="3"/>
  <c r="H55" i="3"/>
  <c r="R55" i="3"/>
  <c r="S55" i="3"/>
  <c r="H56" i="3"/>
  <c r="R56" i="3"/>
  <c r="S56" i="3"/>
  <c r="H57" i="3"/>
  <c r="R57" i="3"/>
  <c r="S57" i="3"/>
  <c r="H58" i="3"/>
  <c r="R58" i="3"/>
  <c r="S58" i="3"/>
  <c r="H59" i="3"/>
  <c r="R59" i="3"/>
  <c r="S59" i="3"/>
  <c r="H60" i="3"/>
  <c r="R60" i="3"/>
  <c r="S60" i="3"/>
  <c r="H61" i="3"/>
  <c r="R61" i="3"/>
  <c r="S61" i="3"/>
  <c r="H62" i="3"/>
  <c r="R62" i="3"/>
  <c r="S62" i="3"/>
  <c r="H63" i="3"/>
  <c r="R63" i="3"/>
  <c r="S63" i="3"/>
  <c r="H64" i="3"/>
  <c r="R64" i="3"/>
  <c r="S64" i="3"/>
  <c r="H65" i="3"/>
  <c r="R65" i="3"/>
  <c r="S65" i="3"/>
  <c r="H66" i="3"/>
  <c r="R66" i="3"/>
  <c r="S66" i="3"/>
  <c r="H67" i="3"/>
  <c r="R67" i="3"/>
  <c r="S67" i="3"/>
  <c r="H68" i="3"/>
  <c r="R68" i="3"/>
  <c r="S68" i="3"/>
  <c r="H69" i="3"/>
  <c r="R69" i="3"/>
  <c r="S69" i="3"/>
  <c r="H70" i="3"/>
  <c r="R70" i="3"/>
  <c r="S70" i="3"/>
  <c r="H71" i="3"/>
  <c r="R71" i="3"/>
  <c r="S71" i="3"/>
  <c r="H72" i="3"/>
  <c r="R72" i="3"/>
  <c r="S72" i="3"/>
  <c r="H73" i="3"/>
  <c r="R73" i="3"/>
  <c r="S73" i="3"/>
  <c r="H74" i="3"/>
  <c r="R74" i="3"/>
  <c r="S74" i="3"/>
  <c r="H75" i="3"/>
  <c r="R75" i="3"/>
  <c r="S75" i="3"/>
  <c r="H76" i="3"/>
  <c r="R76" i="3"/>
  <c r="S76" i="3"/>
  <c r="H77" i="3"/>
  <c r="R77" i="3"/>
  <c r="S77" i="3"/>
  <c r="H78" i="3"/>
  <c r="R78" i="3"/>
  <c r="S78" i="3"/>
  <c r="H79" i="3"/>
  <c r="R79" i="3"/>
  <c r="S79" i="3"/>
  <c r="H80" i="3"/>
  <c r="R80" i="3"/>
  <c r="S80" i="3"/>
  <c r="H81" i="3"/>
  <c r="R81" i="3"/>
  <c r="S81" i="3"/>
  <c r="H82" i="3"/>
  <c r="R82" i="3"/>
  <c r="S82" i="3"/>
  <c r="H83" i="3"/>
  <c r="R83" i="3"/>
  <c r="S83" i="3"/>
  <c r="H84" i="3"/>
  <c r="R84" i="3"/>
  <c r="S84" i="3"/>
  <c r="H85" i="3"/>
  <c r="R85" i="3"/>
  <c r="S85" i="3"/>
  <c r="H86" i="3"/>
  <c r="R86" i="3"/>
  <c r="S86" i="3"/>
  <c r="H87" i="3"/>
  <c r="R87" i="3"/>
  <c r="S87" i="3"/>
  <c r="H88" i="3"/>
  <c r="R88" i="3"/>
  <c r="S88" i="3"/>
  <c r="H89" i="3"/>
  <c r="R89" i="3"/>
  <c r="S89" i="3"/>
  <c r="H90" i="3"/>
  <c r="R90" i="3"/>
  <c r="S90" i="3"/>
  <c r="H91" i="3"/>
  <c r="R91" i="3"/>
  <c r="S91" i="3"/>
  <c r="H92" i="3"/>
  <c r="R92" i="3"/>
  <c r="S92" i="3"/>
  <c r="H93" i="3"/>
  <c r="R93" i="3"/>
  <c r="S93" i="3"/>
  <c r="H94" i="3"/>
  <c r="R94" i="3"/>
  <c r="S94" i="3"/>
  <c r="H95" i="3"/>
  <c r="R95" i="3"/>
  <c r="S95" i="3"/>
  <c r="H96" i="3"/>
  <c r="R96" i="3"/>
  <c r="S96" i="3"/>
  <c r="H97" i="3"/>
  <c r="R97" i="3"/>
  <c r="S97" i="3"/>
  <c r="H98" i="3"/>
  <c r="R98" i="3"/>
  <c r="S98" i="3"/>
  <c r="H99" i="3"/>
  <c r="R99" i="3"/>
  <c r="S99" i="3"/>
  <c r="H100" i="3"/>
  <c r="R100" i="3"/>
  <c r="S100" i="3"/>
  <c r="H101" i="3"/>
  <c r="R101" i="3"/>
  <c r="S101" i="3"/>
  <c r="H102" i="3"/>
  <c r="R102" i="3"/>
  <c r="S102" i="3"/>
  <c r="H103" i="3"/>
  <c r="R103" i="3"/>
  <c r="S103" i="3"/>
  <c r="H104" i="3"/>
  <c r="R104" i="3"/>
  <c r="S104" i="3"/>
  <c r="H105" i="3"/>
  <c r="R105" i="3"/>
  <c r="S105" i="3"/>
  <c r="H106" i="3"/>
  <c r="R106" i="3"/>
  <c r="S106" i="3"/>
  <c r="H107" i="3"/>
  <c r="R107" i="3"/>
  <c r="S107" i="3"/>
  <c r="H108" i="3"/>
  <c r="R108" i="3"/>
  <c r="S108" i="3"/>
  <c r="H109" i="3"/>
  <c r="R109" i="3"/>
  <c r="S109" i="3"/>
  <c r="H110" i="3"/>
  <c r="R110" i="3"/>
  <c r="S110" i="3"/>
  <c r="H111" i="3"/>
  <c r="R111" i="3"/>
  <c r="S111" i="3"/>
  <c r="H112" i="3"/>
  <c r="R112" i="3"/>
  <c r="S112" i="3"/>
  <c r="H113" i="3"/>
  <c r="R113" i="3"/>
  <c r="S113" i="3"/>
  <c r="H114" i="3"/>
  <c r="R114" i="3"/>
  <c r="S114" i="3"/>
  <c r="H115" i="3"/>
  <c r="R115" i="3"/>
  <c r="S115" i="3"/>
  <c r="H116" i="3"/>
  <c r="R116" i="3"/>
  <c r="S116" i="3"/>
  <c r="H117" i="3"/>
  <c r="R117" i="3"/>
  <c r="S117" i="3"/>
  <c r="H118" i="3"/>
  <c r="R118" i="3"/>
  <c r="S118" i="3"/>
  <c r="H119" i="3"/>
  <c r="R119" i="3"/>
  <c r="S119" i="3"/>
  <c r="H120" i="3"/>
  <c r="R120" i="3"/>
  <c r="S120" i="3"/>
  <c r="H121" i="3"/>
  <c r="R121" i="3"/>
  <c r="S121" i="3"/>
  <c r="H122" i="3"/>
  <c r="R122" i="3"/>
  <c r="S122" i="3"/>
  <c r="H123" i="3"/>
  <c r="R123" i="3"/>
  <c r="S123" i="3"/>
  <c r="H124" i="3"/>
  <c r="R124" i="3"/>
  <c r="S124" i="3"/>
  <c r="H125" i="3"/>
  <c r="R125" i="3"/>
  <c r="S125" i="3"/>
  <c r="H126" i="3"/>
  <c r="R126" i="3"/>
  <c r="S126" i="3"/>
  <c r="H127" i="3"/>
  <c r="R127" i="3"/>
  <c r="S127" i="3"/>
  <c r="H128" i="3"/>
  <c r="R128" i="3"/>
  <c r="S128" i="3"/>
  <c r="H129" i="3"/>
  <c r="R129" i="3"/>
  <c r="S129" i="3"/>
  <c r="H130" i="3"/>
  <c r="R130" i="3"/>
  <c r="S130" i="3"/>
  <c r="H131" i="3"/>
  <c r="R131" i="3"/>
  <c r="S131" i="3"/>
  <c r="H132" i="3"/>
  <c r="R132" i="3"/>
  <c r="S132" i="3"/>
  <c r="H133" i="3"/>
  <c r="R133" i="3"/>
  <c r="S133" i="3"/>
  <c r="H134" i="3"/>
  <c r="R134" i="3"/>
  <c r="S134" i="3"/>
  <c r="H135" i="3"/>
  <c r="R135" i="3"/>
  <c r="S135" i="3"/>
  <c r="H136" i="3"/>
  <c r="R136" i="3"/>
  <c r="S136" i="3"/>
  <c r="H137" i="3"/>
  <c r="R137" i="3"/>
  <c r="S137" i="3"/>
  <c r="H138" i="3"/>
  <c r="R138" i="3"/>
  <c r="S138" i="3"/>
  <c r="H139" i="3"/>
  <c r="R139" i="3"/>
  <c r="S139" i="3"/>
  <c r="H140" i="3"/>
  <c r="R140" i="3"/>
  <c r="S140" i="3"/>
  <c r="H141" i="3"/>
  <c r="R141" i="3"/>
  <c r="S141" i="3"/>
  <c r="H142" i="3"/>
  <c r="R142" i="3"/>
  <c r="S142" i="3"/>
  <c r="H143" i="3"/>
  <c r="R143" i="3"/>
  <c r="S143" i="3"/>
  <c r="H144" i="3"/>
  <c r="R144" i="3"/>
  <c r="S144" i="3"/>
  <c r="H145" i="3"/>
  <c r="R145" i="3"/>
  <c r="S145" i="3"/>
  <c r="H146" i="3"/>
  <c r="R146" i="3"/>
  <c r="S146" i="3"/>
  <c r="H147" i="3"/>
  <c r="R147" i="3"/>
  <c r="S147" i="3"/>
  <c r="H148" i="3"/>
  <c r="R148" i="3"/>
  <c r="S148" i="3"/>
  <c r="H149" i="3"/>
  <c r="R149" i="3"/>
  <c r="S149" i="3"/>
  <c r="H150" i="3"/>
  <c r="R150" i="3"/>
  <c r="S150" i="3"/>
  <c r="H151" i="3"/>
  <c r="R151" i="3"/>
  <c r="S151" i="3"/>
  <c r="H152" i="3"/>
  <c r="R152" i="3"/>
  <c r="S152" i="3"/>
  <c r="H153" i="3"/>
  <c r="R153" i="3"/>
  <c r="S153" i="3"/>
  <c r="H154" i="3"/>
  <c r="R154" i="3"/>
  <c r="S154" i="3"/>
  <c r="H155" i="3"/>
  <c r="R155" i="3"/>
  <c r="S155" i="3"/>
  <c r="H156" i="3"/>
  <c r="R156" i="3"/>
  <c r="S156" i="3"/>
  <c r="H157" i="3"/>
  <c r="R157" i="3"/>
  <c r="S157" i="3"/>
  <c r="H158" i="3"/>
  <c r="R158" i="3"/>
  <c r="S158" i="3"/>
  <c r="H159" i="3"/>
  <c r="R159" i="3"/>
  <c r="S159" i="3"/>
  <c r="H160" i="3"/>
  <c r="R160" i="3"/>
  <c r="S160" i="3"/>
  <c r="H161" i="3"/>
  <c r="R161" i="3"/>
  <c r="S161" i="3"/>
  <c r="H162" i="3"/>
  <c r="R162" i="3"/>
  <c r="S162" i="3"/>
  <c r="H163" i="3"/>
  <c r="R163" i="3"/>
  <c r="S163" i="3"/>
  <c r="H164" i="3"/>
  <c r="R164" i="3"/>
  <c r="S164" i="3"/>
  <c r="H165" i="3"/>
  <c r="R165" i="3"/>
  <c r="S165" i="3"/>
  <c r="H166" i="3"/>
  <c r="R166" i="3"/>
  <c r="S166" i="3"/>
  <c r="H167" i="3"/>
  <c r="R167" i="3"/>
  <c r="S167" i="3"/>
  <c r="H168" i="3"/>
  <c r="R168" i="3"/>
  <c r="S168" i="3"/>
  <c r="H169" i="3"/>
  <c r="R169" i="3"/>
  <c r="S169" i="3"/>
  <c r="H170" i="3"/>
  <c r="R170" i="3"/>
  <c r="S170" i="3"/>
  <c r="H171" i="3"/>
  <c r="R171" i="3"/>
  <c r="S171" i="3"/>
  <c r="H172" i="3"/>
  <c r="R172" i="3"/>
  <c r="S172" i="3"/>
  <c r="H173" i="3"/>
  <c r="R173" i="3"/>
  <c r="S173" i="3"/>
  <c r="H174" i="3"/>
  <c r="R174" i="3"/>
  <c r="S174" i="3"/>
  <c r="H175" i="3"/>
  <c r="R175" i="3"/>
  <c r="S175" i="3"/>
  <c r="H176" i="3"/>
  <c r="R176" i="3"/>
  <c r="S176" i="3"/>
  <c r="H177" i="3"/>
  <c r="R177" i="3"/>
  <c r="S177" i="3"/>
  <c r="H178" i="3"/>
  <c r="R178" i="3"/>
  <c r="S178" i="3"/>
  <c r="H179" i="3"/>
  <c r="R179" i="3"/>
  <c r="S179" i="3"/>
  <c r="H180" i="3"/>
  <c r="R180" i="3"/>
  <c r="S180" i="3"/>
  <c r="H181" i="3"/>
  <c r="R181" i="3"/>
  <c r="S181" i="3"/>
  <c r="E182" i="3"/>
  <c r="F182" i="3"/>
  <c r="G182" i="3"/>
  <c r="I182" i="3"/>
  <c r="J182" i="3"/>
  <c r="K182" i="3"/>
  <c r="L182" i="3"/>
  <c r="M182" i="3"/>
  <c r="N182" i="3"/>
  <c r="O182" i="3"/>
  <c r="P182" i="3"/>
  <c r="Q182" i="3"/>
  <c r="F183" i="3"/>
  <c r="G183" i="3"/>
  <c r="I183" i="3"/>
  <c r="J183" i="3"/>
  <c r="J184" i="3" s="1"/>
  <c r="K183" i="3"/>
  <c r="K184" i="3" s="1"/>
  <c r="L183" i="3"/>
  <c r="M183" i="3"/>
  <c r="N183" i="3"/>
  <c r="N184" i="3" s="1"/>
  <c r="O183" i="3"/>
  <c r="O184" i="3" s="1"/>
  <c r="P183" i="3"/>
  <c r="Q183" i="3"/>
  <c r="V183" i="3"/>
  <c r="W183" i="3"/>
  <c r="L184" i="3"/>
  <c r="M184" i="3"/>
  <c r="P184" i="3"/>
  <c r="Q184" i="3"/>
  <c r="H2" i="6"/>
  <c r="R2" i="6"/>
  <c r="R92" i="6" s="1"/>
  <c r="S2" i="6"/>
  <c r="S100" i="6" s="1"/>
  <c r="H3" i="6"/>
  <c r="R3" i="6"/>
  <c r="S3" i="6"/>
  <c r="H4" i="6"/>
  <c r="H100" i="6" s="1"/>
  <c r="R4" i="6"/>
  <c r="S4" i="6"/>
  <c r="H5" i="6"/>
  <c r="R5" i="6"/>
  <c r="S5" i="6"/>
  <c r="H6" i="6"/>
  <c r="R6" i="6"/>
  <c r="S6" i="6"/>
  <c r="H7" i="6"/>
  <c r="H91" i="6" s="1"/>
  <c r="R7" i="6"/>
  <c r="S7" i="6"/>
  <c r="H8" i="6"/>
  <c r="R8" i="6"/>
  <c r="S8" i="6"/>
  <c r="H9" i="6"/>
  <c r="R9" i="6"/>
  <c r="S9" i="6"/>
  <c r="H10" i="6"/>
  <c r="R10" i="6"/>
  <c r="S10" i="6"/>
  <c r="H11" i="6"/>
  <c r="R11" i="6"/>
  <c r="S11" i="6"/>
  <c r="H12" i="6"/>
  <c r="R12" i="6"/>
  <c r="S12" i="6"/>
  <c r="H13" i="6"/>
  <c r="R13" i="6"/>
  <c r="S13" i="6"/>
  <c r="H14" i="6"/>
  <c r="R14" i="6"/>
  <c r="S14" i="6"/>
  <c r="H15" i="6"/>
  <c r="R15" i="6"/>
  <c r="S15" i="6"/>
  <c r="H16" i="6"/>
  <c r="R16" i="6"/>
  <c r="S16" i="6"/>
  <c r="H17" i="6"/>
  <c r="R17" i="6"/>
  <c r="S17" i="6"/>
  <c r="H18" i="6"/>
  <c r="R18" i="6"/>
  <c r="S18" i="6"/>
  <c r="H19" i="6"/>
  <c r="R19" i="6"/>
  <c r="S19" i="6"/>
  <c r="H20" i="6"/>
  <c r="R20" i="6"/>
  <c r="S20" i="6"/>
  <c r="H21" i="6"/>
  <c r="R21" i="6"/>
  <c r="S21" i="6"/>
  <c r="H22" i="6"/>
  <c r="R22" i="6"/>
  <c r="S22" i="6"/>
  <c r="H23" i="6"/>
  <c r="R23" i="6"/>
  <c r="S23" i="6"/>
  <c r="H24" i="6"/>
  <c r="R24" i="6"/>
  <c r="S24" i="6"/>
  <c r="H25" i="6"/>
  <c r="R25" i="6"/>
  <c r="S25" i="6"/>
  <c r="H26" i="6"/>
  <c r="R26" i="6"/>
  <c r="S26" i="6"/>
  <c r="H27" i="6"/>
  <c r="R27" i="6"/>
  <c r="S27" i="6"/>
  <c r="H28" i="6"/>
  <c r="R28" i="6"/>
  <c r="S28" i="6"/>
  <c r="H29" i="6"/>
  <c r="R29" i="6"/>
  <c r="S29" i="6"/>
  <c r="H30" i="6"/>
  <c r="R30" i="6"/>
  <c r="S30" i="6"/>
  <c r="H31" i="6"/>
  <c r="R31" i="6"/>
  <c r="S31" i="6"/>
  <c r="H32" i="6"/>
  <c r="R32" i="6"/>
  <c r="S32" i="6"/>
  <c r="H33" i="6"/>
  <c r="R33" i="6"/>
  <c r="S33" i="6"/>
  <c r="H34" i="6"/>
  <c r="R34" i="6"/>
  <c r="S34" i="6"/>
  <c r="H35" i="6"/>
  <c r="R35" i="6"/>
  <c r="S35" i="6"/>
  <c r="H36" i="6"/>
  <c r="R36" i="6"/>
  <c r="S36" i="6"/>
  <c r="H37" i="6"/>
  <c r="R37" i="6"/>
  <c r="S37" i="6"/>
  <c r="H38" i="6"/>
  <c r="R38" i="6"/>
  <c r="S38" i="6"/>
  <c r="H39" i="6"/>
  <c r="R39" i="6"/>
  <c r="S39" i="6"/>
  <c r="H40" i="6"/>
  <c r="R40" i="6"/>
  <c r="S40" i="6"/>
  <c r="H41" i="6"/>
  <c r="R41" i="6"/>
  <c r="S41" i="6"/>
  <c r="H42" i="6"/>
  <c r="R42" i="6"/>
  <c r="S42" i="6"/>
  <c r="H43" i="6"/>
  <c r="R43" i="6"/>
  <c r="S43" i="6"/>
  <c r="H44" i="6"/>
  <c r="R44" i="6"/>
  <c r="S44" i="6"/>
  <c r="H45" i="6"/>
  <c r="R45" i="6"/>
  <c r="S45" i="6"/>
  <c r="H46" i="6"/>
  <c r="R46" i="6"/>
  <c r="S46" i="6"/>
  <c r="H47" i="6"/>
  <c r="R47" i="6"/>
  <c r="S47" i="6"/>
  <c r="H48" i="6"/>
  <c r="R48" i="6"/>
  <c r="S48" i="6"/>
  <c r="H49" i="6"/>
  <c r="R49" i="6"/>
  <c r="S49" i="6"/>
  <c r="H50" i="6"/>
  <c r="R50" i="6"/>
  <c r="S50" i="6"/>
  <c r="H51" i="6"/>
  <c r="R51" i="6"/>
  <c r="S51" i="6"/>
  <c r="H52" i="6"/>
  <c r="R52" i="6"/>
  <c r="S52" i="6"/>
  <c r="H53" i="6"/>
  <c r="R53" i="6"/>
  <c r="S53" i="6"/>
  <c r="H54" i="6"/>
  <c r="R54" i="6"/>
  <c r="S54" i="6"/>
  <c r="H55" i="6"/>
  <c r="R55" i="6"/>
  <c r="S55" i="6"/>
  <c r="H56" i="6"/>
  <c r="R56" i="6"/>
  <c r="S56" i="6"/>
  <c r="H57" i="6"/>
  <c r="R57" i="6"/>
  <c r="S57" i="6"/>
  <c r="H58" i="6"/>
  <c r="R58" i="6"/>
  <c r="S58" i="6"/>
  <c r="H59" i="6"/>
  <c r="R59" i="6"/>
  <c r="S59" i="6"/>
  <c r="H60" i="6"/>
  <c r="R60" i="6"/>
  <c r="S60" i="6"/>
  <c r="H61" i="6"/>
  <c r="R61" i="6"/>
  <c r="S61" i="6"/>
  <c r="H62" i="6"/>
  <c r="R62" i="6"/>
  <c r="S62" i="6"/>
  <c r="H63" i="6"/>
  <c r="R63" i="6"/>
  <c r="S63" i="6"/>
  <c r="H64" i="6"/>
  <c r="R64" i="6"/>
  <c r="S64" i="6"/>
  <c r="H65" i="6"/>
  <c r="R65" i="6"/>
  <c r="S65" i="6"/>
  <c r="H66" i="6"/>
  <c r="R66" i="6"/>
  <c r="S66" i="6"/>
  <c r="H67" i="6"/>
  <c r="R67" i="6"/>
  <c r="S67" i="6"/>
  <c r="H68" i="6"/>
  <c r="H94" i="6" s="1"/>
  <c r="R68" i="6"/>
  <c r="R94" i="6" s="1"/>
  <c r="S68" i="6"/>
  <c r="H69" i="6"/>
  <c r="R69" i="6"/>
  <c r="S69" i="6"/>
  <c r="H70" i="6"/>
  <c r="R70" i="6"/>
  <c r="S70" i="6"/>
  <c r="H71" i="6"/>
  <c r="R71" i="6"/>
  <c r="S71" i="6"/>
  <c r="H72" i="6"/>
  <c r="R72" i="6"/>
  <c r="S72" i="6"/>
  <c r="H73" i="6"/>
  <c r="R73" i="6"/>
  <c r="S73" i="6"/>
  <c r="S94" i="6" s="1"/>
  <c r="H74" i="6"/>
  <c r="R74" i="6"/>
  <c r="S74" i="6"/>
  <c r="H75" i="6"/>
  <c r="H97" i="6" s="1"/>
  <c r="R75" i="6"/>
  <c r="S75" i="6"/>
  <c r="S97" i="6" s="1"/>
  <c r="H76" i="6"/>
  <c r="R76" i="6"/>
  <c r="S76" i="6"/>
  <c r="H77" i="6"/>
  <c r="R77" i="6"/>
  <c r="R100" i="6" s="1"/>
  <c r="S77" i="6"/>
  <c r="H78" i="6"/>
  <c r="R78" i="6"/>
  <c r="S78" i="6"/>
  <c r="H79" i="6"/>
  <c r="R79" i="6"/>
  <c r="S79" i="6"/>
  <c r="H80" i="6"/>
  <c r="R80" i="6"/>
  <c r="S80" i="6"/>
  <c r="H81" i="6"/>
  <c r="R81" i="6"/>
  <c r="S81" i="6"/>
  <c r="H82" i="6"/>
  <c r="R82" i="6"/>
  <c r="S82" i="6"/>
  <c r="H83" i="6"/>
  <c r="R83" i="6"/>
  <c r="S83" i="6"/>
  <c r="H84" i="6"/>
  <c r="R84" i="6"/>
  <c r="S84" i="6"/>
  <c r="H85" i="6"/>
  <c r="R85" i="6"/>
  <c r="S85" i="6"/>
  <c r="H86" i="6"/>
  <c r="R86" i="6"/>
  <c r="S86" i="6"/>
  <c r="H87" i="6"/>
  <c r="R87" i="6"/>
  <c r="S87" i="6"/>
  <c r="H88" i="6"/>
  <c r="R88" i="6"/>
  <c r="S88" i="6"/>
  <c r="H89" i="6"/>
  <c r="R89" i="6"/>
  <c r="S89" i="6"/>
  <c r="H90" i="6"/>
  <c r="R90" i="6"/>
  <c r="S90" i="6"/>
  <c r="E91" i="6"/>
  <c r="F91" i="6"/>
  <c r="G91" i="6"/>
  <c r="I91" i="6"/>
  <c r="J91" i="6"/>
  <c r="K91" i="6"/>
  <c r="L91" i="6"/>
  <c r="M91" i="6"/>
  <c r="N91" i="6"/>
  <c r="O91" i="6"/>
  <c r="P91" i="6"/>
  <c r="Q91" i="6"/>
  <c r="F92" i="6"/>
  <c r="G92" i="6"/>
  <c r="I92" i="6"/>
  <c r="J92" i="6"/>
  <c r="J93" i="6" s="1"/>
  <c r="K92" i="6"/>
  <c r="K93" i="6" s="1"/>
  <c r="L92" i="6"/>
  <c r="M92" i="6"/>
  <c r="N92" i="6"/>
  <c r="N93" i="6" s="1"/>
  <c r="O92" i="6"/>
  <c r="O93" i="6" s="1"/>
  <c r="P92" i="6"/>
  <c r="Q92" i="6"/>
  <c r="V92" i="6"/>
  <c r="W92" i="6"/>
  <c r="L93" i="6"/>
  <c r="M93" i="6"/>
  <c r="P93" i="6"/>
  <c r="Q93" i="6"/>
  <c r="E94" i="6"/>
  <c r="F94" i="6"/>
  <c r="G94" i="6"/>
  <c r="I94" i="6"/>
  <c r="J94" i="6"/>
  <c r="K94" i="6"/>
  <c r="L94" i="6"/>
  <c r="M94" i="6"/>
  <c r="N94" i="6"/>
  <c r="O94" i="6"/>
  <c r="P94" i="6"/>
  <c r="Q94" i="6"/>
  <c r="F95" i="6"/>
  <c r="G95" i="6"/>
  <c r="I95" i="6"/>
  <c r="J95" i="6"/>
  <c r="J96" i="6" s="1"/>
  <c r="K95" i="6"/>
  <c r="L95" i="6"/>
  <c r="M95" i="6"/>
  <c r="M96" i="6" s="1"/>
  <c r="N95" i="6"/>
  <c r="N96" i="6" s="1"/>
  <c r="O95" i="6"/>
  <c r="P95" i="6"/>
  <c r="Q95" i="6"/>
  <c r="Q96" i="6" s="1"/>
  <c r="R95" i="6"/>
  <c r="V95" i="6"/>
  <c r="W95" i="6"/>
  <c r="K96" i="6"/>
  <c r="L96" i="6"/>
  <c r="O96" i="6"/>
  <c r="P96" i="6"/>
  <c r="E97" i="6"/>
  <c r="F97" i="6"/>
  <c r="G97" i="6"/>
  <c r="I97" i="6"/>
  <c r="J97" i="6"/>
  <c r="K97" i="6"/>
  <c r="L97" i="6"/>
  <c r="M97" i="6"/>
  <c r="N97" i="6"/>
  <c r="O97" i="6"/>
  <c r="P97" i="6"/>
  <c r="Q97" i="6"/>
  <c r="R97" i="6"/>
  <c r="F98" i="6"/>
  <c r="G98" i="6"/>
  <c r="I98" i="6"/>
  <c r="J98" i="6"/>
  <c r="K98" i="6"/>
  <c r="L98" i="6"/>
  <c r="L99" i="6" s="1"/>
  <c r="M98" i="6"/>
  <c r="M99" i="6" s="1"/>
  <c r="N98" i="6"/>
  <c r="O98" i="6"/>
  <c r="P98" i="6"/>
  <c r="P99" i="6" s="1"/>
  <c r="Q98" i="6"/>
  <c r="Q99" i="6" s="1"/>
  <c r="V98" i="6"/>
  <c r="W98" i="6"/>
  <c r="J99" i="6"/>
  <c r="K99" i="6"/>
  <c r="N99" i="6"/>
  <c r="O99" i="6"/>
  <c r="E100" i="6"/>
  <c r="F100" i="6"/>
  <c r="G100" i="6"/>
  <c r="I100" i="6"/>
  <c r="J100" i="6"/>
  <c r="K100" i="6"/>
  <c r="L100" i="6"/>
  <c r="M100" i="6"/>
  <c r="N100" i="6"/>
  <c r="O100" i="6"/>
  <c r="P100" i="6"/>
  <c r="Q100" i="6"/>
  <c r="F101" i="6"/>
  <c r="G101" i="6"/>
  <c r="I101" i="6"/>
  <c r="J101" i="6"/>
  <c r="K101" i="6"/>
  <c r="K102" i="6" s="1"/>
  <c r="L101" i="6"/>
  <c r="L102" i="6" s="1"/>
  <c r="M101" i="6"/>
  <c r="N101" i="6"/>
  <c r="O101" i="6"/>
  <c r="O102" i="6" s="1"/>
  <c r="P101" i="6"/>
  <c r="P102" i="6" s="1"/>
  <c r="Q101" i="6"/>
  <c r="V101" i="6"/>
  <c r="W101" i="6"/>
  <c r="J102" i="6"/>
  <c r="M102" i="6"/>
  <c r="N102" i="6"/>
  <c r="Q102" i="6"/>
  <c r="H2" i="8"/>
  <c r="H32" i="8" s="1"/>
  <c r="R2" i="8"/>
  <c r="S2" i="8"/>
  <c r="H3" i="8"/>
  <c r="R3" i="8"/>
  <c r="S3" i="8"/>
  <c r="H4" i="8"/>
  <c r="R4" i="8"/>
  <c r="R33" i="8" s="1"/>
  <c r="S4" i="8"/>
  <c r="H5" i="8"/>
  <c r="R5" i="8"/>
  <c r="S5" i="8"/>
  <c r="S32" i="8" s="1"/>
  <c r="H6" i="8"/>
  <c r="R6" i="8"/>
  <c r="S6" i="8"/>
  <c r="H7" i="8"/>
  <c r="R7" i="8"/>
  <c r="R32" i="8" s="1"/>
  <c r="S7" i="8"/>
  <c r="H8" i="8"/>
  <c r="R8" i="8"/>
  <c r="S8" i="8"/>
  <c r="H9" i="8"/>
  <c r="R9" i="8"/>
  <c r="S9" i="8"/>
  <c r="H10" i="8"/>
  <c r="R10" i="8"/>
  <c r="S10" i="8"/>
  <c r="H11" i="8"/>
  <c r="R11" i="8"/>
  <c r="S11" i="8"/>
  <c r="H12" i="8"/>
  <c r="R12" i="8"/>
  <c r="S12" i="8"/>
  <c r="H13" i="8"/>
  <c r="R13" i="8"/>
  <c r="S13" i="8"/>
  <c r="H14" i="8"/>
  <c r="R14" i="8"/>
  <c r="S14" i="8"/>
  <c r="H15" i="8"/>
  <c r="R15" i="8"/>
  <c r="S15" i="8"/>
  <c r="H16" i="8"/>
  <c r="R16" i="8"/>
  <c r="S16" i="8"/>
  <c r="H17" i="8"/>
  <c r="R17" i="8"/>
  <c r="S17" i="8"/>
  <c r="H18" i="8"/>
  <c r="R18" i="8"/>
  <c r="S18" i="8"/>
  <c r="H19" i="8"/>
  <c r="R19" i="8"/>
  <c r="S19" i="8"/>
  <c r="H20" i="8"/>
  <c r="R20" i="8"/>
  <c r="S20" i="8"/>
  <c r="H21" i="8"/>
  <c r="R21" i="8"/>
  <c r="S21" i="8"/>
  <c r="H22" i="8"/>
  <c r="R22" i="8"/>
  <c r="S22" i="8"/>
  <c r="H23" i="8"/>
  <c r="R23" i="8"/>
  <c r="S23" i="8"/>
  <c r="H24" i="8"/>
  <c r="R24" i="8"/>
  <c r="S24" i="8"/>
  <c r="H25" i="8"/>
  <c r="R25" i="8"/>
  <c r="S25" i="8"/>
  <c r="H26" i="8"/>
  <c r="R26" i="8"/>
  <c r="S26" i="8"/>
  <c r="H27" i="8"/>
  <c r="R27" i="8"/>
  <c r="S27" i="8"/>
  <c r="H28" i="8"/>
  <c r="R28" i="8"/>
  <c r="S28" i="8"/>
  <c r="H29" i="8"/>
  <c r="R29" i="8"/>
  <c r="S29" i="8"/>
  <c r="H30" i="8"/>
  <c r="R30" i="8"/>
  <c r="S30" i="8"/>
  <c r="H31" i="8"/>
  <c r="R31" i="8"/>
  <c r="S31" i="8"/>
  <c r="E32" i="8"/>
  <c r="F32" i="8"/>
  <c r="G32" i="8"/>
  <c r="I32" i="8"/>
  <c r="J32" i="8"/>
  <c r="K32" i="8"/>
  <c r="L32" i="8"/>
  <c r="M32" i="8"/>
  <c r="N32" i="8"/>
  <c r="O32" i="8"/>
  <c r="P32" i="8"/>
  <c r="Q32" i="8"/>
  <c r="F33" i="8"/>
  <c r="G33" i="8"/>
  <c r="I33" i="8"/>
  <c r="J33" i="8"/>
  <c r="K33" i="8"/>
  <c r="L33" i="8"/>
  <c r="L34" i="8" s="1"/>
  <c r="M33" i="8"/>
  <c r="M34" i="8" s="1"/>
  <c r="N33" i="8"/>
  <c r="O33" i="8"/>
  <c r="P33" i="8"/>
  <c r="P34" i="8" s="1"/>
  <c r="Q33" i="8"/>
  <c r="Q34" i="8" s="1"/>
  <c r="V33" i="8"/>
  <c r="W33" i="8"/>
  <c r="J34" i="8"/>
  <c r="K34" i="8"/>
  <c r="N34" i="8"/>
  <c r="O34" i="8"/>
  <c r="H2" i="4"/>
  <c r="I2" i="4"/>
  <c r="I122" i="4" s="1"/>
  <c r="H3" i="4"/>
  <c r="I3" i="4"/>
  <c r="H4" i="4"/>
  <c r="I4" i="4"/>
  <c r="H5" i="4"/>
  <c r="I5" i="4"/>
  <c r="H6" i="4"/>
  <c r="I6" i="4"/>
  <c r="H7" i="4"/>
  <c r="I7" i="4"/>
  <c r="H8" i="4"/>
  <c r="I8" i="4"/>
  <c r="H9" i="4"/>
  <c r="I9" i="4"/>
  <c r="H10" i="4"/>
  <c r="I10" i="4"/>
  <c r="H11" i="4"/>
  <c r="I11" i="4"/>
  <c r="H12" i="4"/>
  <c r="I12" i="4"/>
  <c r="H13" i="4"/>
  <c r="I13" i="4"/>
  <c r="H14" i="4"/>
  <c r="I14" i="4"/>
  <c r="H15" i="4"/>
  <c r="I15" i="4"/>
  <c r="H16" i="4"/>
  <c r="I16" i="4"/>
  <c r="H17" i="4"/>
  <c r="I17" i="4"/>
  <c r="H18" i="4"/>
  <c r="I18" i="4"/>
  <c r="H19" i="4"/>
  <c r="I19" i="4"/>
  <c r="H20" i="4"/>
  <c r="I20" i="4"/>
  <c r="H21" i="4"/>
  <c r="I21" i="4"/>
  <c r="H22" i="4"/>
  <c r="I22" i="4"/>
  <c r="H23" i="4"/>
  <c r="I23" i="4"/>
  <c r="H24" i="4"/>
  <c r="I24" i="4"/>
  <c r="H25" i="4"/>
  <c r="I25" i="4"/>
  <c r="H26" i="4"/>
  <c r="I26" i="4"/>
  <c r="E27" i="4"/>
  <c r="H27" i="4"/>
  <c r="I27" i="4"/>
  <c r="H28" i="4"/>
  <c r="I28" i="4"/>
  <c r="H29" i="4"/>
  <c r="I29" i="4"/>
  <c r="H30" i="4"/>
  <c r="I30" i="4"/>
  <c r="H31" i="4"/>
  <c r="I31" i="4"/>
  <c r="H32" i="4"/>
  <c r="I32" i="4"/>
  <c r="H33" i="4"/>
  <c r="I33" i="4"/>
  <c r="H34" i="4"/>
  <c r="I34" i="4"/>
  <c r="H35" i="4"/>
  <c r="I35" i="4"/>
  <c r="H36" i="4"/>
  <c r="I36" i="4"/>
  <c r="H37" i="4"/>
  <c r="I37" i="4"/>
  <c r="H38" i="4"/>
  <c r="I38" i="4"/>
  <c r="H39" i="4"/>
  <c r="I39" i="4"/>
  <c r="H40" i="4"/>
  <c r="I40" i="4"/>
  <c r="H41" i="4"/>
  <c r="I41" i="4"/>
  <c r="H42" i="4"/>
  <c r="I42" i="4"/>
  <c r="H43" i="4"/>
  <c r="I43" i="4"/>
  <c r="H44" i="4"/>
  <c r="I44" i="4"/>
  <c r="H45" i="4"/>
  <c r="I45" i="4"/>
  <c r="H46" i="4"/>
  <c r="I46" i="4"/>
  <c r="H47" i="4"/>
  <c r="I47" i="4"/>
  <c r="H48" i="4"/>
  <c r="I48" i="4"/>
  <c r="H49" i="4"/>
  <c r="I49" i="4"/>
  <c r="H50" i="4"/>
  <c r="I50" i="4"/>
  <c r="H51" i="4"/>
  <c r="I51" i="4"/>
  <c r="H52" i="4"/>
  <c r="I52" i="4"/>
  <c r="H53" i="4"/>
  <c r="I53" i="4"/>
  <c r="H54" i="4"/>
  <c r="I54" i="4"/>
  <c r="H55" i="4"/>
  <c r="I55" i="4"/>
  <c r="H56" i="4"/>
  <c r="I56" i="4"/>
  <c r="H57" i="4"/>
  <c r="I57" i="4"/>
  <c r="H58" i="4"/>
  <c r="I58" i="4"/>
  <c r="H59" i="4"/>
  <c r="I59" i="4"/>
  <c r="H60" i="4"/>
  <c r="I60" i="4"/>
  <c r="H61" i="4"/>
  <c r="I61" i="4"/>
  <c r="H62" i="4"/>
  <c r="I62" i="4"/>
  <c r="H63" i="4"/>
  <c r="I63" i="4"/>
  <c r="H64" i="4"/>
  <c r="I64" i="4"/>
  <c r="H65" i="4"/>
  <c r="I65" i="4"/>
  <c r="H66" i="4"/>
  <c r="I66" i="4"/>
  <c r="H67" i="4"/>
  <c r="I67" i="4"/>
  <c r="H68" i="4"/>
  <c r="I68" i="4"/>
  <c r="H69" i="4"/>
  <c r="I69" i="4"/>
  <c r="H70" i="4"/>
  <c r="I70" i="4"/>
  <c r="H71" i="4"/>
  <c r="I71" i="4"/>
  <c r="H72" i="4"/>
  <c r="I72" i="4"/>
  <c r="H73" i="4"/>
  <c r="I73" i="4"/>
  <c r="H74" i="4"/>
  <c r="I74" i="4"/>
  <c r="H75" i="4"/>
  <c r="I75" i="4"/>
  <c r="H76" i="4"/>
  <c r="I76" i="4"/>
  <c r="H77" i="4"/>
  <c r="I77" i="4"/>
  <c r="H78" i="4"/>
  <c r="I78" i="4"/>
  <c r="H79" i="4"/>
  <c r="I79" i="4"/>
  <c r="H80" i="4"/>
  <c r="I80" i="4"/>
  <c r="H81" i="4"/>
  <c r="I81" i="4"/>
  <c r="H82" i="4"/>
  <c r="I82" i="4"/>
  <c r="H83" i="4"/>
  <c r="I83" i="4"/>
  <c r="H84" i="4"/>
  <c r="I84" i="4"/>
  <c r="H85" i="4"/>
  <c r="I85" i="4"/>
  <c r="H86" i="4"/>
  <c r="I86" i="4"/>
  <c r="H87" i="4"/>
  <c r="I87" i="4"/>
  <c r="H88" i="4"/>
  <c r="I88" i="4"/>
  <c r="H89" i="4"/>
  <c r="I89" i="4"/>
  <c r="H90" i="4"/>
  <c r="I90" i="4"/>
  <c r="H91" i="4"/>
  <c r="I91" i="4"/>
  <c r="E92" i="4"/>
  <c r="H92" i="4"/>
  <c r="I92" i="4"/>
  <c r="E93" i="4"/>
  <c r="E122" i="4" s="1"/>
  <c r="H93" i="4"/>
  <c r="I93" i="4"/>
  <c r="H94" i="4"/>
  <c r="I94" i="4"/>
  <c r="H95" i="4"/>
  <c r="I95" i="4"/>
  <c r="H96" i="4"/>
  <c r="I96" i="4"/>
  <c r="H97" i="4"/>
  <c r="I97" i="4"/>
  <c r="E98" i="4"/>
  <c r="H98" i="4"/>
  <c r="I98" i="4"/>
  <c r="H99" i="4"/>
  <c r="I99" i="4"/>
  <c r="H100" i="4"/>
  <c r="I100" i="4"/>
  <c r="H101" i="4"/>
  <c r="I101" i="4"/>
  <c r="H102" i="4"/>
  <c r="I102" i="4"/>
  <c r="H103" i="4"/>
  <c r="I103" i="4"/>
  <c r="H104" i="4"/>
  <c r="I104" i="4"/>
  <c r="H105" i="4"/>
  <c r="I105" i="4"/>
  <c r="H106" i="4"/>
  <c r="I106" i="4"/>
  <c r="H107" i="4"/>
  <c r="I107" i="4"/>
  <c r="H108" i="4"/>
  <c r="I108" i="4"/>
  <c r="H109" i="4"/>
  <c r="I109" i="4"/>
  <c r="H110" i="4"/>
  <c r="I110" i="4"/>
  <c r="H111" i="4"/>
  <c r="I111" i="4"/>
  <c r="H112" i="4"/>
  <c r="I112" i="4"/>
  <c r="H113" i="4"/>
  <c r="I113" i="4"/>
  <c r="H114" i="4"/>
  <c r="I114" i="4"/>
  <c r="H115" i="4"/>
  <c r="I115" i="4"/>
  <c r="H116" i="4"/>
  <c r="I116" i="4"/>
  <c r="H117" i="4"/>
  <c r="I117" i="4"/>
  <c r="H118" i="4"/>
  <c r="I118" i="4"/>
  <c r="H119" i="4"/>
  <c r="I119" i="4"/>
  <c r="H120" i="4"/>
  <c r="I120" i="4"/>
  <c r="H121" i="4"/>
  <c r="I121" i="4"/>
  <c r="D122" i="4"/>
  <c r="J122" i="4"/>
  <c r="K122" i="4"/>
  <c r="L122" i="4"/>
  <c r="M122" i="4"/>
  <c r="N122" i="4"/>
  <c r="O122" i="4"/>
  <c r="P122" i="4"/>
  <c r="Q122" i="4"/>
  <c r="R122" i="4"/>
  <c r="S122" i="4"/>
  <c r="T122" i="4"/>
  <c r="U122" i="4"/>
  <c r="V122" i="4"/>
  <c r="W122" i="4"/>
  <c r="X122" i="4"/>
  <c r="Y122" i="4"/>
  <c r="Z122" i="4"/>
  <c r="AA122" i="4"/>
  <c r="AB122" i="4"/>
  <c r="AC122" i="4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BB122" i="4"/>
  <c r="BC122" i="4"/>
  <c r="BD122" i="4"/>
  <c r="BE122" i="4"/>
  <c r="BF122" i="4"/>
  <c r="BG122" i="4"/>
  <c r="BH122" i="4"/>
  <c r="D123" i="4"/>
  <c r="F123" i="4"/>
  <c r="G123" i="4"/>
  <c r="J123" i="4"/>
  <c r="J124" i="4" s="1"/>
  <c r="K123" i="4"/>
  <c r="K124" i="4" s="1"/>
  <c r="L123" i="4"/>
  <c r="M123" i="4"/>
  <c r="N123" i="4"/>
  <c r="N124" i="4" s="1"/>
  <c r="O123" i="4"/>
  <c r="O124" i="4" s="1"/>
  <c r="P123" i="4"/>
  <c r="Q123" i="4"/>
  <c r="R123" i="4"/>
  <c r="R124" i="4" s="1"/>
  <c r="S123" i="4"/>
  <c r="S124" i="4" s="1"/>
  <c r="T123" i="4"/>
  <c r="U123" i="4"/>
  <c r="V123" i="4"/>
  <c r="V124" i="4" s="1"/>
  <c r="W123" i="4"/>
  <c r="W124" i="4" s="1"/>
  <c r="X123" i="4"/>
  <c r="Y123" i="4"/>
  <c r="Z123" i="4"/>
  <c r="Z124" i="4" s="1"/>
  <c r="AA123" i="4"/>
  <c r="AA124" i="4" s="1"/>
  <c r="AB123" i="4"/>
  <c r="AC123" i="4"/>
  <c r="AD123" i="4"/>
  <c r="AD124" i="4" s="1"/>
  <c r="AE123" i="4"/>
  <c r="AE124" i="4" s="1"/>
  <c r="AF123" i="4"/>
  <c r="AG123" i="4"/>
  <c r="AH123" i="4"/>
  <c r="AH124" i="4" s="1"/>
  <c r="AI123" i="4"/>
  <c r="AI124" i="4" s="1"/>
  <c r="AJ123" i="4"/>
  <c r="AK123" i="4"/>
  <c r="AL123" i="4"/>
  <c r="AL124" i="4" s="1"/>
  <c r="AM123" i="4"/>
  <c r="AM124" i="4" s="1"/>
  <c r="AN123" i="4"/>
  <c r="AO123" i="4"/>
  <c r="AP123" i="4"/>
  <c r="AP124" i="4" s="1"/>
  <c r="AQ123" i="4"/>
  <c r="AQ124" i="4" s="1"/>
  <c r="AR123" i="4"/>
  <c r="AS123" i="4"/>
  <c r="AT123" i="4"/>
  <c r="AT124" i="4" s="1"/>
  <c r="AU123" i="4"/>
  <c r="AU124" i="4" s="1"/>
  <c r="AV123" i="4"/>
  <c r="AW123" i="4"/>
  <c r="AX123" i="4"/>
  <c r="AX124" i="4" s="1"/>
  <c r="AY123" i="4"/>
  <c r="AY124" i="4" s="1"/>
  <c r="AZ123" i="4"/>
  <c r="BA123" i="4"/>
  <c r="BB123" i="4"/>
  <c r="BB124" i="4" s="1"/>
  <c r="BC123" i="4"/>
  <c r="BC124" i="4" s="1"/>
  <c r="BD123" i="4"/>
  <c r="BE123" i="4"/>
  <c r="BF123" i="4"/>
  <c r="BF124" i="4" s="1"/>
  <c r="BG123" i="4"/>
  <c r="BG124" i="4" s="1"/>
  <c r="BH123" i="4"/>
  <c r="L124" i="4"/>
  <c r="M124" i="4"/>
  <c r="P124" i="4"/>
  <c r="Q124" i="4"/>
  <c r="T124" i="4"/>
  <c r="U124" i="4"/>
  <c r="X124" i="4"/>
  <c r="Y124" i="4"/>
  <c r="AB124" i="4"/>
  <c r="AC124" i="4"/>
  <c r="AF124" i="4"/>
  <c r="AG124" i="4"/>
  <c r="AJ124" i="4"/>
  <c r="AK124" i="4"/>
  <c r="AN124" i="4"/>
  <c r="AO124" i="4"/>
  <c r="AR124" i="4"/>
  <c r="AS124" i="4"/>
  <c r="AV124" i="4"/>
  <c r="AW124" i="4"/>
  <c r="AZ124" i="4"/>
  <c r="BA124" i="4"/>
  <c r="BD124" i="4"/>
  <c r="BE124" i="4"/>
  <c r="BH124" i="4"/>
  <c r="H2" i="2"/>
  <c r="S2" i="2"/>
  <c r="T2" i="2"/>
  <c r="T82" i="2" s="1"/>
  <c r="H3" i="2"/>
  <c r="S3" i="2"/>
  <c r="S83" i="2" s="1"/>
  <c r="T3" i="2"/>
  <c r="H4" i="2"/>
  <c r="S4" i="2"/>
  <c r="T4" i="2"/>
  <c r="H5" i="2"/>
  <c r="S5" i="2"/>
  <c r="T5" i="2"/>
  <c r="H6" i="2"/>
  <c r="S6" i="2"/>
  <c r="T6" i="2"/>
  <c r="H7" i="2"/>
  <c r="H82" i="2" s="1"/>
  <c r="S7" i="2"/>
  <c r="T7" i="2"/>
  <c r="H8" i="2"/>
  <c r="S8" i="2"/>
  <c r="T8" i="2"/>
  <c r="H9" i="2"/>
  <c r="S9" i="2"/>
  <c r="T9" i="2"/>
  <c r="H10" i="2"/>
  <c r="S10" i="2"/>
  <c r="T10" i="2"/>
  <c r="H11" i="2"/>
  <c r="S11" i="2"/>
  <c r="T11" i="2"/>
  <c r="H12" i="2"/>
  <c r="S12" i="2"/>
  <c r="T12" i="2"/>
  <c r="H13" i="2"/>
  <c r="S13" i="2"/>
  <c r="T13" i="2"/>
  <c r="H14" i="2"/>
  <c r="I14" i="2"/>
  <c r="S14" i="2"/>
  <c r="T14" i="2"/>
  <c r="H15" i="2"/>
  <c r="S15" i="2"/>
  <c r="T15" i="2"/>
  <c r="H16" i="2"/>
  <c r="S16" i="2"/>
  <c r="T16" i="2"/>
  <c r="H17" i="2"/>
  <c r="S17" i="2"/>
  <c r="T17" i="2"/>
  <c r="H18" i="2"/>
  <c r="S18" i="2"/>
  <c r="T18" i="2"/>
  <c r="H19" i="2"/>
  <c r="S19" i="2"/>
  <c r="T19" i="2"/>
  <c r="H20" i="2"/>
  <c r="S20" i="2"/>
  <c r="T20" i="2"/>
  <c r="H21" i="2"/>
  <c r="S21" i="2"/>
  <c r="T21" i="2"/>
  <c r="H22" i="2"/>
  <c r="S22" i="2"/>
  <c r="T22" i="2"/>
  <c r="H23" i="2"/>
  <c r="S23" i="2"/>
  <c r="T23" i="2"/>
  <c r="H24" i="2"/>
  <c r="S24" i="2"/>
  <c r="T24" i="2"/>
  <c r="H25" i="2"/>
  <c r="S25" i="2"/>
  <c r="T25" i="2"/>
  <c r="H26" i="2"/>
  <c r="S26" i="2"/>
  <c r="T26" i="2"/>
  <c r="H27" i="2"/>
  <c r="S27" i="2"/>
  <c r="T27" i="2"/>
  <c r="H28" i="2"/>
  <c r="S28" i="2"/>
  <c r="T28" i="2"/>
  <c r="H29" i="2"/>
  <c r="S29" i="2"/>
  <c r="T29" i="2"/>
  <c r="H30" i="2"/>
  <c r="S30" i="2"/>
  <c r="T30" i="2"/>
  <c r="H31" i="2"/>
  <c r="S31" i="2"/>
  <c r="T31" i="2"/>
  <c r="H32" i="2"/>
  <c r="S32" i="2"/>
  <c r="T32" i="2"/>
  <c r="H33" i="2"/>
  <c r="S33" i="2"/>
  <c r="T33" i="2"/>
  <c r="H34" i="2"/>
  <c r="S34" i="2"/>
  <c r="T34" i="2"/>
  <c r="H35" i="2"/>
  <c r="S35" i="2"/>
  <c r="T35" i="2"/>
  <c r="H36" i="2"/>
  <c r="S36" i="2"/>
  <c r="T36" i="2"/>
  <c r="H37" i="2"/>
  <c r="S37" i="2"/>
  <c r="T37" i="2"/>
  <c r="H38" i="2"/>
  <c r="S38" i="2"/>
  <c r="T38" i="2"/>
  <c r="H39" i="2"/>
  <c r="S39" i="2"/>
  <c r="T39" i="2"/>
  <c r="H40" i="2"/>
  <c r="S40" i="2"/>
  <c r="T40" i="2"/>
  <c r="H41" i="2"/>
  <c r="S41" i="2"/>
  <c r="T41" i="2"/>
  <c r="H42" i="2"/>
  <c r="S42" i="2"/>
  <c r="T42" i="2"/>
  <c r="H43" i="2"/>
  <c r="S43" i="2"/>
  <c r="T43" i="2"/>
  <c r="H44" i="2"/>
  <c r="S44" i="2"/>
  <c r="T44" i="2"/>
  <c r="H45" i="2"/>
  <c r="S45" i="2"/>
  <c r="T45" i="2"/>
  <c r="H46" i="2"/>
  <c r="S46" i="2"/>
  <c r="T46" i="2"/>
  <c r="H47" i="2"/>
  <c r="S47" i="2"/>
  <c r="T47" i="2"/>
  <c r="H48" i="2"/>
  <c r="S48" i="2"/>
  <c r="T48" i="2"/>
  <c r="H49" i="2"/>
  <c r="S49" i="2"/>
  <c r="T49" i="2"/>
  <c r="H50" i="2"/>
  <c r="S50" i="2"/>
  <c r="T50" i="2"/>
  <c r="H51" i="2"/>
  <c r="S51" i="2"/>
  <c r="T51" i="2"/>
  <c r="H52" i="2"/>
  <c r="S52" i="2"/>
  <c r="T52" i="2"/>
  <c r="H53" i="2"/>
  <c r="S53" i="2"/>
  <c r="T53" i="2"/>
  <c r="H54" i="2"/>
  <c r="S54" i="2"/>
  <c r="T54" i="2"/>
  <c r="H55" i="2"/>
  <c r="S55" i="2"/>
  <c r="T55" i="2"/>
  <c r="H56" i="2"/>
  <c r="S56" i="2"/>
  <c r="T56" i="2"/>
  <c r="H57" i="2"/>
  <c r="S57" i="2"/>
  <c r="T57" i="2"/>
  <c r="H58" i="2"/>
  <c r="S58" i="2"/>
  <c r="T58" i="2"/>
  <c r="H59" i="2"/>
  <c r="S59" i="2"/>
  <c r="T59" i="2"/>
  <c r="H60" i="2"/>
  <c r="S60" i="2"/>
  <c r="T60" i="2"/>
  <c r="H61" i="2"/>
  <c r="S61" i="2"/>
  <c r="T61" i="2"/>
  <c r="H62" i="2"/>
  <c r="S62" i="2"/>
  <c r="T62" i="2"/>
  <c r="H63" i="2"/>
  <c r="S63" i="2"/>
  <c r="T63" i="2"/>
  <c r="H64" i="2"/>
  <c r="S64" i="2"/>
  <c r="T64" i="2"/>
  <c r="H65" i="2"/>
  <c r="S65" i="2"/>
  <c r="T65" i="2"/>
  <c r="H66" i="2"/>
  <c r="S66" i="2"/>
  <c r="T66" i="2"/>
  <c r="H67" i="2"/>
  <c r="S67" i="2"/>
  <c r="T67" i="2"/>
  <c r="H68" i="2"/>
  <c r="S68" i="2"/>
  <c r="T68" i="2"/>
  <c r="H69" i="2"/>
  <c r="S69" i="2"/>
  <c r="T69" i="2"/>
  <c r="H70" i="2"/>
  <c r="S70" i="2"/>
  <c r="T70" i="2"/>
  <c r="H71" i="2"/>
  <c r="S71" i="2"/>
  <c r="T71" i="2"/>
  <c r="H72" i="2"/>
  <c r="S72" i="2"/>
  <c r="T72" i="2"/>
  <c r="H73" i="2"/>
  <c r="S73" i="2"/>
  <c r="T73" i="2"/>
  <c r="H74" i="2"/>
  <c r="S74" i="2"/>
  <c r="T74" i="2"/>
  <c r="H75" i="2"/>
  <c r="S75" i="2"/>
  <c r="T75" i="2"/>
  <c r="H76" i="2"/>
  <c r="S76" i="2"/>
  <c r="T76" i="2"/>
  <c r="H77" i="2"/>
  <c r="S77" i="2"/>
  <c r="T77" i="2"/>
  <c r="H78" i="2"/>
  <c r="S78" i="2"/>
  <c r="T78" i="2"/>
  <c r="H79" i="2"/>
  <c r="S79" i="2"/>
  <c r="T79" i="2"/>
  <c r="H80" i="2"/>
  <c r="S80" i="2"/>
  <c r="T80" i="2"/>
  <c r="H81" i="2"/>
  <c r="S81" i="2"/>
  <c r="T81" i="2"/>
  <c r="E82" i="2"/>
  <c r="F82" i="2"/>
  <c r="G82" i="2"/>
  <c r="I82" i="2"/>
  <c r="J82" i="2"/>
  <c r="J84" i="2" s="1"/>
  <c r="K82" i="2"/>
  <c r="L82" i="2"/>
  <c r="M82" i="2"/>
  <c r="N82" i="2"/>
  <c r="O82" i="2"/>
  <c r="O84" i="2" s="1"/>
  <c r="P82" i="2"/>
  <c r="Q82" i="2"/>
  <c r="R82" i="2"/>
  <c r="R84" i="2" s="1"/>
  <c r="S82" i="2"/>
  <c r="E83" i="2"/>
  <c r="F83" i="2"/>
  <c r="G83" i="2"/>
  <c r="I83" i="2"/>
  <c r="J83" i="2"/>
  <c r="K83" i="2"/>
  <c r="K84" i="2" s="1"/>
  <c r="L83" i="2"/>
  <c r="L84" i="2" s="1"/>
  <c r="M83" i="2"/>
  <c r="N83" i="2"/>
  <c r="N84" i="2" s="1"/>
  <c r="O83" i="2"/>
  <c r="P83" i="2"/>
  <c r="Q83" i="2"/>
  <c r="Q84" i="2" s="1"/>
  <c r="R83" i="2"/>
  <c r="W83" i="2"/>
  <c r="X83" i="2"/>
  <c r="M84" i="2"/>
  <c r="P84" i="2"/>
  <c r="G30" i="7"/>
  <c r="G35" i="7"/>
  <c r="G43" i="7"/>
  <c r="P125" i="9" l="1"/>
  <c r="M125" i="9"/>
  <c r="N125" i="9"/>
  <c r="Q125" i="9"/>
  <c r="L125" i="9"/>
  <c r="O125" i="9"/>
  <c r="R125" i="9"/>
  <c r="K125" i="9"/>
  <c r="H123" i="9"/>
  <c r="T123" i="9"/>
  <c r="I123" i="9"/>
  <c r="S124" i="9"/>
  <c r="S123" i="9"/>
  <c r="E123" i="4"/>
  <c r="S91" i="6"/>
  <c r="R91" i="6"/>
  <c r="R182" i="3"/>
  <c r="R98" i="6"/>
  <c r="U229" i="1"/>
  <c r="I123" i="4"/>
  <c r="R101" i="6"/>
  <c r="T230" i="1"/>
  <c r="I229" i="1"/>
</calcChain>
</file>

<file path=xl/sharedStrings.xml><?xml version="1.0" encoding="utf-8"?>
<sst xmlns="http://schemas.openxmlformats.org/spreadsheetml/2006/main" count="2980" uniqueCount="1696">
  <si>
    <t>The Genesis and Atari versions (at least) also have two player levels, which may be different from the Amiga levels.</t>
  </si>
  <si>
    <t>Note: The fields for Lemmings and Goal are ignored by the game, but I have copied them verbatim from the LVL files. This is why there are a lot of nonsensical ones, like 0 lemmings</t>
  </si>
  <si>
    <t>Rent-a-Lemming</t>
  </si>
  <si>
    <t>Undercover Lemming</t>
  </si>
  <si>
    <t>NKMDMGCLIP</t>
  </si>
  <si>
    <t>IMDMGKNMIW</t>
  </si>
  <si>
    <t>OLIGCKMNIW</t>
  </si>
  <si>
    <t>LIGKJOOOIQ</t>
  </si>
  <si>
    <t>MGCNOMDPIX</t>
  </si>
  <si>
    <t>GKNOMDMQIQ</t>
  </si>
  <si>
    <t>GGJKNNIBJN</t>
  </si>
  <si>
    <t>OJILFMGCJO</t>
  </si>
  <si>
    <t>NKLFMGCDJJ</t>
  </si>
  <si>
    <t>ILFMGONEJU</t>
  </si>
  <si>
    <t>NFIGCKOFJK</t>
  </si>
  <si>
    <t>FMGKJOLGJU</t>
  </si>
  <si>
    <t>MGCNOLFHJR</t>
  </si>
  <si>
    <t>GKNONNIIJQ</t>
  </si>
  <si>
    <t>NO CODE</t>
  </si>
  <si>
    <t>IHSTDLCCAS</t>
  </si>
  <si>
    <t>LRTDLCADAO</t>
  </si>
  <si>
    <t>RTDLCILEAH</t>
  </si>
  <si>
    <t>TDLCAHVFAQ</t>
  </si>
  <si>
    <t>DLCIHVTGAJ</t>
  </si>
  <si>
    <t>LCALVTDHAG</t>
  </si>
  <si>
    <t>CILVTDLIAP</t>
  </si>
  <si>
    <t>CAHRUDLJAR</t>
  </si>
  <si>
    <t>IHRUDLCKAK</t>
  </si>
  <si>
    <t>LRUDLCALAH</t>
  </si>
  <si>
    <t>RUDLCILMAQ</t>
  </si>
  <si>
    <t>UDLCAHVNAJ</t>
  </si>
  <si>
    <t>DLCIHVUOAS</t>
  </si>
  <si>
    <t>LCALVUDPAP</t>
  </si>
  <si>
    <t>CILVUDLQAI</t>
  </si>
  <si>
    <t>Let the Race Begin</t>
  </si>
  <si>
    <t>Bontebok</t>
  </si>
  <si>
    <t>Empyreal</t>
  </si>
  <si>
    <t>3D - A Lemming Odyssey</t>
  </si>
  <si>
    <t>Langlauf</t>
  </si>
  <si>
    <t>Ricochet</t>
  </si>
  <si>
    <t>Nannygai</t>
  </si>
  <si>
    <t>If the Timing is Right!</t>
  </si>
  <si>
    <t>Saratoga</t>
  </si>
  <si>
    <t>Rescue Team</t>
  </si>
  <si>
    <t>Quintain</t>
  </si>
  <si>
    <t>Which Trampoline ?</t>
  </si>
  <si>
    <t>Musquash</t>
  </si>
  <si>
    <t>It's the Name of the Game</t>
  </si>
  <si>
    <t>Zomboruk</t>
  </si>
  <si>
    <t>Chaos Maze</t>
  </si>
  <si>
    <t>Skilling</t>
  </si>
  <si>
    <t>Team Work</t>
  </si>
  <si>
    <t>Wobegone</t>
  </si>
  <si>
    <t>Motherboard</t>
  </si>
  <si>
    <t>Bindieye</t>
  </si>
  <si>
    <t>Away Team</t>
  </si>
  <si>
    <t>Fraxinus</t>
  </si>
  <si>
    <t>Rating</t>
  </si>
  <si>
    <t>Lemmings</t>
  </si>
  <si>
    <t>Flags</t>
  </si>
  <si>
    <t>Time</t>
  </si>
  <si>
    <t>Fun</t>
  </si>
  <si>
    <t>Easy Zone</t>
  </si>
  <si>
    <t>Ice</t>
  </si>
  <si>
    <t>Difficult {NOT!}</t>
  </si>
  <si>
    <t>Grass</t>
  </si>
  <si>
    <t>Flag On A Hill</t>
  </si>
  <si>
    <t>Only Built For Lemming Use</t>
  </si>
  <si>
    <t>HALT! Who goes there ?</t>
  </si>
  <si>
    <t>Game</t>
  </si>
  <si>
    <t>ONML</t>
  </si>
  <si>
    <t>There can be only one</t>
  </si>
  <si>
    <t>We're in this one together</t>
  </si>
  <si>
    <t>Still everything to play for</t>
  </si>
  <si>
    <t>May the craftiest player win</t>
  </si>
  <si>
    <t>and the winner is.....</t>
  </si>
  <si>
    <t>In the thick of the fray</t>
  </si>
  <si>
    <t>Just for fun or to the death?</t>
  </si>
  <si>
    <t>Game on! Choose your tactics.</t>
  </si>
  <si>
    <t>Tribe</t>
    <phoneticPr fontId="2" type="noConversion"/>
  </si>
  <si>
    <t>Islands in the Sky</t>
  </si>
  <si>
    <t>Cross-over Point</t>
  </si>
  <si>
    <t>The Duel</t>
  </si>
  <si>
    <t>Match Of The Day</t>
  </si>
  <si>
    <t>Confrontation</t>
  </si>
  <si>
    <t>The Only Way Out</t>
  </si>
  <si>
    <t>Showdown!</t>
  </si>
  <si>
    <t>Test Of Skill</t>
  </si>
  <si>
    <t>Give And Take</t>
  </si>
  <si>
    <t>Co-operation</t>
  </si>
  <si>
    <t>One On One</t>
  </si>
  <si>
    <t>I Want It All</t>
  </si>
  <si>
    <t>Rate</t>
    <phoneticPr fontId="2" type="noConversion"/>
  </si>
  <si>
    <t>Lemmings</t>
    <phoneticPr fontId="2" type="noConversion"/>
  </si>
  <si>
    <t>Goal</t>
    <phoneticPr fontId="2" type="noConversion"/>
  </si>
  <si>
    <t>Time</t>
    <phoneticPr fontId="2" type="noConversion"/>
  </si>
  <si>
    <t>Climber</t>
    <phoneticPr fontId="2" type="noConversion"/>
  </si>
  <si>
    <t>Floater</t>
    <phoneticPr fontId="2" type="noConversion"/>
  </si>
  <si>
    <t>Bomber</t>
    <phoneticPr fontId="2" type="noConversion"/>
  </si>
  <si>
    <t>Blocker</t>
    <phoneticPr fontId="2" type="noConversion"/>
  </si>
  <si>
    <t>Builder</t>
    <phoneticPr fontId="2" type="noConversion"/>
  </si>
  <si>
    <t>Basher</t>
    <phoneticPr fontId="2" type="noConversion"/>
  </si>
  <si>
    <t>Miner</t>
    <phoneticPr fontId="2" type="noConversion"/>
  </si>
  <si>
    <t>Digger</t>
    <phoneticPr fontId="2" type="noConversion"/>
  </si>
  <si>
    <t>Sum</t>
    <phoneticPr fontId="2" type="noConversion"/>
  </si>
  <si>
    <t>Take care, Sweetie</t>
  </si>
  <si>
    <t>The Chain with no name</t>
  </si>
  <si>
    <t>Lock up your Lemmings</t>
  </si>
  <si>
    <t>This should be a doddle!</t>
  </si>
  <si>
    <t>LeMming ToMato KetchUp fAcilitY</t>
  </si>
  <si>
    <t>NCALVTFHBL</t>
  </si>
  <si>
    <t>CKLTTGLIBD</t>
  </si>
  <si>
    <t>CAHRUGNJBH</t>
  </si>
  <si>
    <t>The Arena</t>
  </si>
  <si>
    <t>Curlicue</t>
  </si>
  <si>
    <t>T Minus Five and Counting</t>
  </si>
  <si>
    <t>Hanepoor</t>
  </si>
  <si>
    <t>Snake</t>
  </si>
  <si>
    <t>Idemquod</t>
  </si>
  <si>
    <t>Lemmtris</t>
  </si>
  <si>
    <t>Blandish</t>
  </si>
  <si>
    <t>Death Slide</t>
  </si>
  <si>
    <t>Malagasy</t>
  </si>
  <si>
    <t>Sum</t>
  </si>
  <si>
    <t>Average</t>
  </si>
  <si>
    <t>MCCOMLFHFY</t>
  </si>
  <si>
    <t>BKNONFIIFP</t>
  </si>
  <si>
    <t>CCJKMFMJFU</t>
  </si>
  <si>
    <t>OKKONICKFY</t>
  </si>
  <si>
    <t>OIMFMCCLFJ</t>
  </si>
  <si>
    <t>KMFMCKNMFT</t>
  </si>
  <si>
    <t>MFMCCJONFM</t>
  </si>
  <si>
    <t>FMCIKLMOFR</t>
  </si>
  <si>
    <t>ICGNOONPFM</t>
  </si>
  <si>
    <t>CKNOMFMQFL</t>
  </si>
  <si>
    <t>GCJKNLHBGT</t>
  </si>
  <si>
    <t>KKKLLHGCGL</t>
  </si>
  <si>
    <t>NKNDHGCDGR</t>
  </si>
  <si>
    <t>Dr Lemminggood</t>
  </si>
  <si>
    <t>Lemmingdelica</t>
  </si>
  <si>
    <t>Got anything....lemmingy????</t>
  </si>
  <si>
    <t>Creature Discomforts</t>
  </si>
  <si>
    <t>Lemming about town</t>
  </si>
  <si>
    <t>AAAAAARRRRRRGGGGGGHHHHHH!!!!!!</t>
  </si>
  <si>
    <t>Flow Control</t>
  </si>
  <si>
    <t>Welcome to the party, pal!</t>
  </si>
  <si>
    <t>It's all a matter of timing</t>
  </si>
  <si>
    <t>HIGHLAND FLING</t>
  </si>
  <si>
    <t>ILDLGKOEGL</t>
  </si>
  <si>
    <t>LDLGAJNFGS</t>
  </si>
  <si>
    <t>DLGKJOLGGO</t>
  </si>
  <si>
    <t>LGCNOLDHGL</t>
  </si>
  <si>
    <t>GKNOLDLIGU</t>
  </si>
  <si>
    <t>GCJIMLHJGY</t>
  </si>
  <si>
    <t>KKIMDLGKGO</t>
  </si>
  <si>
    <t>NIMDLGGLGO</t>
  </si>
  <si>
    <t>IMDLGONMGX</t>
  </si>
  <si>
    <t>MDLGCJMNGM</t>
  </si>
  <si>
    <t>DLGOJMMOGJ</t>
  </si>
  <si>
    <t>LGGNMMDPGW</t>
  </si>
  <si>
    <t>GKNOOLHQGT</t>
  </si>
  <si>
    <t>WOJCGIWNBN</t>
  </si>
  <si>
    <t>FLCKHVUOBH</t>
  </si>
  <si>
    <t>LCCMUUGPBF</t>
  </si>
  <si>
    <t>BKMUUOLQBF</t>
  </si>
  <si>
    <t>Bounce To Victory</t>
  </si>
  <si>
    <t>Bounce To Victory 2</t>
  </si>
  <si>
    <t>Happy Days</t>
  </si>
  <si>
    <t>Lem Gambino</t>
  </si>
  <si>
    <t>Count</t>
    <phoneticPr fontId="2" type="noConversion"/>
  </si>
  <si>
    <t>Entrances</t>
    <phoneticPr fontId="2" type="noConversion"/>
  </si>
  <si>
    <t>Exits</t>
    <phoneticPr fontId="2" type="noConversion"/>
  </si>
  <si>
    <t>Average</t>
    <phoneticPr fontId="2" type="noConversion"/>
  </si>
  <si>
    <t>Sum</t>
    <phoneticPr fontId="2" type="noConversion"/>
  </si>
  <si>
    <t>Count</t>
    <phoneticPr fontId="2" type="noConversion"/>
  </si>
  <si>
    <t>Release Rate and Time seem to be properly adhered to by the game, at least.</t>
  </si>
  <si>
    <t>Same skills are given to each player.</t>
  </si>
  <si>
    <t>Even Lemmings Get The Blues</t>
  </si>
  <si>
    <t>Comfortably Green.</t>
  </si>
  <si>
    <t>Ski Jump!</t>
    <phoneticPr fontId="2" type="noConversion"/>
  </si>
  <si>
    <t>UGOCAHUNDR</t>
  </si>
  <si>
    <t>OKCOIWWODJ</t>
  </si>
  <si>
    <t>OCALVUGPDI</t>
  </si>
  <si>
    <t>CILVUFMQDO</t>
  </si>
  <si>
    <t>GAIRTMJBEI</t>
  </si>
  <si>
    <t>IHSTDLGCEK</t>
  </si>
  <si>
    <t>MRVMLFCDED</t>
  </si>
  <si>
    <t>RVLJGKLEEJ</t>
  </si>
  <si>
    <t>VMHGCHVFER</t>
  </si>
  <si>
    <t>DLGKHTTGER</t>
  </si>
  <si>
    <t>NGALTTEHEP</t>
  </si>
  <si>
    <t>GILWVMJIER</t>
  </si>
  <si>
    <t>GEHPUDLJEL</t>
  </si>
  <si>
    <t>OHQUDNGKEJ</t>
  </si>
  <si>
    <t>We are now at lemcom one</t>
  </si>
  <si>
    <t>CBKBP</t>
  </si>
  <si>
    <t>PXDWM</t>
  </si>
  <si>
    <t>TQKCX</t>
  </si>
  <si>
    <t>Under construction</t>
  </si>
  <si>
    <t>RXDWM</t>
  </si>
  <si>
    <t>WQKCX</t>
  </si>
  <si>
    <t>FJDVD</t>
  </si>
  <si>
    <t>KBKBP</t>
  </si>
  <si>
    <t>HJDVD</t>
  </si>
  <si>
    <t>Livin' on the Edge</t>
    <phoneticPr fontId="2" type="noConversion"/>
  </si>
  <si>
    <t>KJIMFLGKHQ</t>
  </si>
  <si>
    <t>NKMFLGCLHP</t>
  </si>
  <si>
    <t>IMFLGMNMHY</t>
  </si>
  <si>
    <t>ONHGGKONHM</t>
  </si>
  <si>
    <t>FLGKJOMOHK</t>
  </si>
  <si>
    <t>HGCNOMNPHL</t>
  </si>
  <si>
    <t>GOOMMNHQHX</t>
  </si>
  <si>
    <t>GCJKLDMBIQ</t>
  </si>
  <si>
    <t>Mind the step.....</t>
  </si>
  <si>
    <t>Save Me</t>
  </si>
  <si>
    <t>Rendezvous at the Mountain</t>
  </si>
  <si>
    <t>Down And Out Lemmings</t>
  </si>
  <si>
    <t>Curse of the Pharaohs</t>
  </si>
  <si>
    <t>Pillars of Hercules</t>
  </si>
  <si>
    <t>The Far Side</t>
  </si>
  <si>
    <t>The Great Lemming Caper</t>
  </si>
  <si>
    <t>Wallaroo</t>
  </si>
  <si>
    <t>Aventail</t>
  </si>
  <si>
    <t>Gazogene</t>
  </si>
  <si>
    <t>Jingbang</t>
  </si>
  <si>
    <t>Diallage</t>
  </si>
  <si>
    <t>Stepping Stones</t>
  </si>
  <si>
    <t>GCJINNHBHU</t>
  </si>
  <si>
    <t>KJKLFLGCHJ</t>
  </si>
  <si>
    <t>OINNHGCDHL</t>
  </si>
  <si>
    <t>ILFLGONEHR</t>
  </si>
  <si>
    <t>LFLGCJOFHY</t>
  </si>
  <si>
    <t>NHGOKONGHM</t>
  </si>
  <si>
    <t>LGCNOLFHHO</t>
  </si>
  <si>
    <t>With a twist of lemming please</t>
  </si>
  <si>
    <t>A BeastII of a level</t>
  </si>
  <si>
    <t>Going up.......</t>
  </si>
  <si>
    <t>All or Nothing</t>
  </si>
  <si>
    <t>Have a nice day!</t>
  </si>
  <si>
    <t>The Steel Mines of Kessel</t>
  </si>
  <si>
    <t>Just a Minute (Part Two)</t>
  </si>
  <si>
    <t>MBKBP</t>
  </si>
  <si>
    <t>Dark dawn</t>
  </si>
  <si>
    <t>YXDWM</t>
  </si>
  <si>
    <t>DRKCX</t>
  </si>
  <si>
    <t>YTDYD</t>
  </si>
  <si>
    <t>MSJXX</t>
  </si>
  <si>
    <t>XFDWF</t>
  </si>
  <si>
    <t>TSJXX</t>
  </si>
  <si>
    <t>Pea Soup</t>
  </si>
  <si>
    <t>The Fast Food Kitchen...</t>
  </si>
  <si>
    <t>Just a Minute...</t>
  </si>
  <si>
    <t>MQUDLGALEP</t>
  </si>
  <si>
    <t>QWLHGKLMEP</t>
  </si>
  <si>
    <t>ULJGEITNEK</t>
  </si>
  <si>
    <t>ELGKHUUOEM</t>
  </si>
  <si>
    <t>NGCLWUDPEM</t>
  </si>
  <si>
    <t>GKLVULHQEG</t>
  </si>
  <si>
    <t>GAIPTFLBFS</t>
  </si>
  <si>
    <t>IIPTFLGCFL</t>
  </si>
  <si>
    <t>LPTFLGADFH</t>
  </si>
  <si>
    <t>RTFLGILEFS</t>
  </si>
  <si>
    <t>TFLGAHVFFL</t>
  </si>
  <si>
    <t>FLGIHVTGFE</t>
  </si>
  <si>
    <t>LGALVTFHFR</t>
  </si>
  <si>
    <t>GILTNNHIFM</t>
  </si>
  <si>
    <t>TVDXN</t>
  </si>
  <si>
    <t>Lemming in the attic</t>
  </si>
  <si>
    <t>HMKZG</t>
  </si>
  <si>
    <t>SYDXN</t>
  </si>
  <si>
    <t>PMKZG</t>
  </si>
  <si>
    <t>Where do you see Lemmings?</t>
  </si>
  <si>
    <t>LKDWF</t>
  </si>
  <si>
    <t>The Passing Place</t>
  </si>
  <si>
    <t>Take what you can, when you can</t>
  </si>
  <si>
    <t>Any chance of a truce?</t>
  </si>
  <si>
    <t>Good Game! Good Game!</t>
  </si>
  <si>
    <t>The Hammock...</t>
  </si>
  <si>
    <t>The Pipe Room...</t>
  </si>
  <si>
    <t>Graffiti</t>
  </si>
  <si>
    <t>The Rubbish Dump</t>
  </si>
  <si>
    <t>The Crystal Cavern Mark II</t>
  </si>
  <si>
    <t>The Rope Bridge</t>
  </si>
  <si>
    <t>What happens when I stand here?</t>
  </si>
  <si>
    <t>Float To Victory</t>
  </si>
  <si>
    <t>I</t>
  </si>
  <si>
    <t>Just Slide</t>
  </si>
  <si>
    <t>Lego</t>
  </si>
  <si>
    <t>Fly The Flag</t>
  </si>
  <si>
    <t>What does this button here do ?</t>
  </si>
  <si>
    <t>G</t>
  </si>
  <si>
    <t>Switch in time</t>
  </si>
  <si>
    <t>L</t>
  </si>
  <si>
    <t>here..there...oh anywhere</t>
  </si>
  <si>
    <t>Time Flies</t>
  </si>
  <si>
    <t>Oh Blast!</t>
  </si>
  <si>
    <t>M</t>
  </si>
  <si>
    <t>Cods Law</t>
  </si>
  <si>
    <t>Bouncy, Bouncy !</t>
  </si>
  <si>
    <t>DMGKJOLGIR</t>
  </si>
  <si>
    <t>Jelly Belly Birthday Cake</t>
  </si>
  <si>
    <t>Lindworm</t>
  </si>
  <si>
    <t>DPKXP</t>
    <phoneticPr fontId="2" type="noConversion"/>
  </si>
  <si>
    <t>KNKPB</t>
    <phoneticPr fontId="2" type="noConversion"/>
  </si>
  <si>
    <t>Down,along,up,in that order</t>
    <phoneticPr fontId="2" type="noConversion"/>
  </si>
  <si>
    <t>Twins</t>
    <phoneticPr fontId="2" type="noConversion"/>
  </si>
  <si>
    <t>Don't follow me</t>
    <phoneticPr fontId="2" type="noConversion"/>
  </si>
  <si>
    <t>FMDCN</t>
    <phoneticPr fontId="2" type="noConversion"/>
  </si>
  <si>
    <t>A Trap is a trap.</t>
    <phoneticPr fontId="2" type="noConversion"/>
  </si>
  <si>
    <t>BSNQH</t>
    <phoneticPr fontId="2" type="noConversion"/>
  </si>
  <si>
    <t>ZGGLX</t>
    <phoneticPr fontId="2" type="noConversion"/>
  </si>
  <si>
    <t>OHOLICALEJ</t>
  </si>
  <si>
    <t>HMDMCINMEL</t>
  </si>
  <si>
    <t>MDMCAJLNEU</t>
  </si>
  <si>
    <t>LMBIJNOOEY</t>
  </si>
  <si>
    <t>ICANNMLPEQ</t>
  </si>
  <si>
    <t>CINLMDMQET</t>
  </si>
  <si>
    <t>CCKHNNIBFP</t>
  </si>
  <si>
    <t>KJKLFMCCFU</t>
  </si>
  <si>
    <t>NILFMCGDFT</t>
  </si>
  <si>
    <t>KNNICONEFU</t>
  </si>
  <si>
    <t>NNICGKOFFO</t>
  </si>
  <si>
    <t>NMBMKNNGFX</t>
  </si>
  <si>
    <t>It's a tight fit!</t>
  </si>
  <si>
    <t>Ice Station Lemming</t>
  </si>
  <si>
    <t>Higgledy Piggledy</t>
  </si>
  <si>
    <t>Mutiny On The Bounty</t>
  </si>
  <si>
    <t>SNOW JOKE</t>
  </si>
  <si>
    <t>ONWARD AND UPWARD</t>
  </si>
  <si>
    <t>ICE SPY</t>
  </si>
  <si>
    <t>THE SILENCE OF THE LEMMINGS</t>
  </si>
  <si>
    <t>OHLLICADEO</t>
  </si>
  <si>
    <t>HLDMCMOEEX</t>
  </si>
  <si>
    <t>LDMCCJNFEP</t>
  </si>
  <si>
    <t>DMCMJLLGEY</t>
  </si>
  <si>
    <t>ICGNLNMHEO</t>
  </si>
  <si>
    <t>CMNLLDMIEO</t>
  </si>
  <si>
    <t>CCJIMDMJEP</t>
  </si>
  <si>
    <t>KKIOLICKEP</t>
  </si>
  <si>
    <t>Lose</t>
  </si>
  <si>
    <t>The Stack</t>
  </si>
  <si>
    <t>#</t>
  </si>
  <si>
    <t>N</t>
  </si>
  <si>
    <t>Name</t>
  </si>
  <si>
    <t>%</t>
  </si>
  <si>
    <t>A ladder would be handy</t>
  </si>
  <si>
    <t>Inroducing SUPERLEMMING</t>
  </si>
  <si>
    <t>This Corrosion</t>
  </si>
  <si>
    <t>Oh no! It's the 4TH DIMENSION!</t>
  </si>
  <si>
    <t>Chill out!</t>
  </si>
  <si>
    <t>Now use miners and climbers</t>
  </si>
  <si>
    <t>Take a dive</t>
  </si>
  <si>
    <t>That's Right</t>
  </si>
  <si>
    <t>Bounce Bounce</t>
  </si>
  <si>
    <t>The Bean Machine</t>
  </si>
  <si>
    <t>It's a run around</t>
  </si>
  <si>
    <t>It's a blast</t>
  </si>
  <si>
    <t>Candyland Climber</t>
  </si>
  <si>
    <t>Lemmings Inside</t>
  </si>
  <si>
    <t>A short cut through the forest</t>
  </si>
  <si>
    <t>Castle Lemmalot</t>
  </si>
  <si>
    <t>It's a classic</t>
  </si>
  <si>
    <t>Alpine Assault Course</t>
  </si>
  <si>
    <t>Tower of Stone</t>
  </si>
  <si>
    <t>Slippery Maze</t>
  </si>
  <si>
    <t>The M-A-Z-E</t>
  </si>
  <si>
    <t>Down the middle we go!</t>
  </si>
  <si>
    <t>KHSUGLCKBR</t>
  </si>
  <si>
    <t>LRUFLCALBK</t>
  </si>
  <si>
    <t>RUGLCILMBE</t>
  </si>
  <si>
    <t>PoP TiL YoU DrOp!</t>
  </si>
  <si>
    <t>Next We Have a Cuddly Lemming.</t>
  </si>
  <si>
    <t>Mamamia the Ground is Moving.</t>
  </si>
  <si>
    <t>Tricky</t>
  </si>
  <si>
    <t>Lower That Wall</t>
  </si>
  <si>
    <t>One of our Lemmings is missing</t>
  </si>
  <si>
    <t>Switch in time 2</t>
  </si>
  <si>
    <t>Delicate Sound Of Lemmings</t>
  </si>
  <si>
    <t>Indiana Lemming.</t>
  </si>
  <si>
    <t>The Booby Trap.</t>
  </si>
  <si>
    <t>Epicalyx</t>
  </si>
  <si>
    <t>Homaloid</t>
  </si>
  <si>
    <t>Lallygag</t>
  </si>
  <si>
    <t>Bilabial</t>
  </si>
  <si>
    <t>LoTs moRe wHeRe TheY caMe fRom</t>
  </si>
  <si>
    <t>Up, Down or Round and Round</t>
  </si>
  <si>
    <t>CCIPTEMBCN</t>
  </si>
  <si>
    <t>IHRTDOCCCG</t>
  </si>
  <si>
    <t>LQTDOCADCS</t>
  </si>
  <si>
    <t>RTDOCKLECO</t>
  </si>
  <si>
    <t>TEOCCHWFCJ</t>
  </si>
  <si>
    <t>DOCIIUTGCO</t>
  </si>
  <si>
    <t>Leftovers are not always a waste</t>
    <phoneticPr fontId="2" type="noConversion"/>
  </si>
  <si>
    <t>DXNCL</t>
    <phoneticPr fontId="2" type="noConversion"/>
  </si>
  <si>
    <t>Train your body</t>
    <phoneticPr fontId="2" type="noConversion"/>
  </si>
  <si>
    <t>HHGMX</t>
    <phoneticPr fontId="2" type="noConversion"/>
  </si>
  <si>
    <t>SUNSOFT Special</t>
    <phoneticPr fontId="2" type="noConversion"/>
  </si>
  <si>
    <t>Everyone turn Left!</t>
    <phoneticPr fontId="2" type="noConversion"/>
  </si>
  <si>
    <t>HYNCL</t>
    <phoneticPr fontId="2" type="noConversion"/>
  </si>
  <si>
    <t>Rating</t>
    <phoneticPr fontId="2" type="noConversion"/>
  </si>
  <si>
    <t>Frost</t>
    <phoneticPr fontId="2" type="noConversion"/>
  </si>
  <si>
    <t>Chains of Command</t>
    <phoneticPr fontId="2" type="noConversion"/>
  </si>
  <si>
    <t>MCCLTTEHCK</t>
  </si>
  <si>
    <t>CKMWVMIICN</t>
  </si>
  <si>
    <t>BAHSWLOJCQ</t>
  </si>
  <si>
    <t>IHRUEMCKCO</t>
  </si>
  <si>
    <t>LSUEMCCLCO</t>
  </si>
  <si>
    <t>PUEMCKMMCF</t>
  </si>
  <si>
    <t>UDOCAHWNCP</t>
  </si>
  <si>
    <t>LKCMIVUOCQ</t>
  </si>
  <si>
    <t>OCALVUDPCE</t>
  </si>
  <si>
    <t>NONE</t>
  </si>
  <si>
    <t>FTDVM</t>
  </si>
  <si>
    <t>QWKYN</t>
  </si>
  <si>
    <t>NDDTD</t>
  </si>
  <si>
    <t>SWKYN</t>
  </si>
  <si>
    <t>KMKBK</t>
  </si>
  <si>
    <t>HTDVM</t>
  </si>
  <si>
    <t>MMKBX</t>
  </si>
  <si>
    <t>VDDTD</t>
  </si>
  <si>
    <t>Almost Nearly Virtual Reality</t>
  </si>
  <si>
    <t>The Lemming Learning Curve</t>
  </si>
  <si>
    <t>SPAM,SPAM,SPAM,EGG AND LEMMING</t>
  </si>
  <si>
    <t>Five Alive</t>
  </si>
  <si>
    <t>Down the tube</t>
  </si>
  <si>
    <t>CILWUEMQCN</t>
  </si>
  <si>
    <t>CAHSTGMBDQ</t>
  </si>
  <si>
    <t>IHRTGMCCDI</t>
  </si>
  <si>
    <t>MPTNICCDDJ</t>
  </si>
  <si>
    <t>PTGOCIMEDP</t>
  </si>
  <si>
    <t>VOKCAHVFDP</t>
  </si>
  <si>
    <t>OICOHWVGDN</t>
  </si>
  <si>
    <t>OCCLTTGHDP</t>
  </si>
  <si>
    <t>CKLWTNIIDM</t>
  </si>
  <si>
    <t>CAHRUGOJDK</t>
  </si>
  <si>
    <t>KHRUGMCKDD</t>
  </si>
  <si>
    <t>MQUNICGLDH</t>
  </si>
  <si>
    <t>PUGMCIMMDG</t>
  </si>
  <si>
    <t>One way or another</t>
  </si>
  <si>
    <t>Poles Apart</t>
  </si>
  <si>
    <t>Last one out is a rotten egg!</t>
  </si>
  <si>
    <t>5 miles if you love Lemmings</t>
  </si>
  <si>
    <t>ZWKYN</t>
  </si>
  <si>
    <t>Keep your hair on Mr.Lemming</t>
  </si>
  <si>
    <t>XDDTD</t>
  </si>
  <si>
    <t>CXKYN</t>
  </si>
  <si>
    <t>PTDVM</t>
  </si>
  <si>
    <t>Room with no exit</t>
  </si>
  <si>
    <t>TMKBX</t>
  </si>
  <si>
    <t>Tea time in the ball country</t>
  </si>
  <si>
    <t>RTDVM</t>
  </si>
  <si>
    <t>Take a little rest.</t>
  </si>
  <si>
    <t>WMKBX</t>
  </si>
  <si>
    <t>VHDVD</t>
  </si>
  <si>
    <t>ZZKZN</t>
  </si>
  <si>
    <t>Catch more floaters.</t>
  </si>
  <si>
    <t>XHDVD</t>
  </si>
  <si>
    <t>The Crossroads</t>
  </si>
  <si>
    <t>Down, along, up. In that order</t>
  </si>
  <si>
    <t>Cingulum</t>
  </si>
  <si>
    <t>Fumitory</t>
  </si>
  <si>
    <t>Beslaver</t>
  </si>
  <si>
    <t>Anableps</t>
  </si>
  <si>
    <t>Quincunx</t>
  </si>
  <si>
    <t>Here's one I prepared earlier</t>
  </si>
  <si>
    <t>Careless clicking costs lives</t>
  </si>
  <si>
    <t>Lemmingology</t>
  </si>
  <si>
    <t>Been there, seen it, done it</t>
  </si>
  <si>
    <t>Keep Step</t>
  </si>
  <si>
    <t>DMKPB</t>
  </si>
  <si>
    <t>Let's go to the moon!</t>
  </si>
  <si>
    <t>PYDMJ</t>
  </si>
  <si>
    <t>Go out for a walk?</t>
  </si>
  <si>
    <t>LMKPB</t>
  </si>
  <si>
    <t>GOOOLNHIHQ</t>
  </si>
  <si>
    <t>GGKKMFHJHK</t>
  </si>
  <si>
    <t>RTFLCILEBK</t>
  </si>
  <si>
    <t>Moonbase Alpha</t>
  </si>
  <si>
    <t>Moon</t>
  </si>
  <si>
    <t>2 - 1 Against !</t>
  </si>
  <si>
    <t>But the flag's over there....</t>
  </si>
  <si>
    <t>Luvly Jubly</t>
  </si>
  <si>
    <t>Diet Lemmingaid</t>
  </si>
  <si>
    <t>It's Lemmingentry Watson</t>
  </si>
  <si>
    <t>Postcard from Lemmingland</t>
  </si>
  <si>
    <t>One way digging to freedom</t>
  </si>
  <si>
    <t>All the 6's…</t>
  </si>
  <si>
    <t>Turn around young lemmings!</t>
  </si>
  <si>
    <t>From The Boundary Line</t>
  </si>
  <si>
    <t>Tightrope City</t>
  </si>
  <si>
    <t>Cacofogo</t>
  </si>
  <si>
    <t>Metavert</t>
  </si>
  <si>
    <t>Slowburn</t>
  </si>
  <si>
    <t>Pellucid</t>
  </si>
  <si>
    <t>Makimono</t>
  </si>
  <si>
    <t>Khuskhus</t>
  </si>
  <si>
    <t>Displode</t>
  </si>
  <si>
    <t>Racahout</t>
  </si>
  <si>
    <t>Orgulous</t>
  </si>
  <si>
    <t>Duncedom</t>
  </si>
  <si>
    <t>TFLCAHVFBD</t>
  </si>
  <si>
    <t>FLCIHTTGBK</t>
  </si>
  <si>
    <t>IJJLDNCCCN</t>
  </si>
  <si>
    <t>NJLDLCADCY</t>
  </si>
  <si>
    <t>HNLHCIOECW</t>
  </si>
  <si>
    <t>LDLCAJNFCK</t>
  </si>
  <si>
    <t>DLCIJNLGCT</t>
  </si>
  <si>
    <t>LCANLLDHCO</t>
  </si>
  <si>
    <t>Salvage boat</t>
  </si>
  <si>
    <t>LPDPR</t>
  </si>
  <si>
    <t>YFKRK</t>
  </si>
  <si>
    <t>KSDPR</t>
  </si>
  <si>
    <t>Lovely jubilee</t>
  </si>
  <si>
    <t>GGKRK</t>
  </si>
  <si>
    <t>SGDPJ</t>
  </si>
  <si>
    <t>GFKNC</t>
  </si>
  <si>
    <t>RRDLK</t>
  </si>
  <si>
    <t>NFKNC</t>
  </si>
  <si>
    <t>Don't leave any Lemmings</t>
  </si>
  <si>
    <t>NHDNS</t>
  </si>
  <si>
    <t>KJILDMGCIX</t>
  </si>
  <si>
    <t>NILDMGCDIU</t>
  </si>
  <si>
    <t>ILDMGKOEIO</t>
  </si>
  <si>
    <t>LLIGCJMFIK</t>
  </si>
  <si>
    <t>Gone With The Lemming</t>
  </si>
  <si>
    <t>Honey, I Saved The Lemmings</t>
  </si>
  <si>
    <t>Lemmings For Presidents!</t>
  </si>
  <si>
    <t>CAHRTFLBBL</t>
  </si>
  <si>
    <t>IHRTFLCCBE</t>
  </si>
  <si>
    <t>LRTFLCADBR</t>
  </si>
  <si>
    <t>And now, the end is near...</t>
  </si>
  <si>
    <t>KEEP ON TRUCKING</t>
  </si>
  <si>
    <t>On the Antarctic Coast</t>
  </si>
  <si>
    <t>ROCKY VI</t>
  </si>
  <si>
    <t>No Problemming!</t>
  </si>
  <si>
    <t>Lemming Friendly</t>
  </si>
  <si>
    <t>It's a trade off</t>
  </si>
  <si>
    <t>Time waits for no Lemming</t>
  </si>
  <si>
    <t>Worra load of old blocks!</t>
  </si>
  <si>
    <t>Across The Gap</t>
  </si>
  <si>
    <t>DIGGING FOR VICTORY</t>
  </si>
  <si>
    <t>NO PROBLEM</t>
  </si>
  <si>
    <t>DON'T PANIC</t>
  </si>
  <si>
    <t>Ice Ice Lemming</t>
  </si>
  <si>
    <t>MGCNOLDHIO</t>
  </si>
  <si>
    <t>GKNOLDMIIX</t>
  </si>
  <si>
    <t>GGJIMDMJIL</t>
  </si>
  <si>
    <t>KJIMDMGKIQ</t>
  </si>
  <si>
    <t>OKHMFLCKDM</t>
  </si>
  <si>
    <t>NJMFLCALDU</t>
  </si>
  <si>
    <t>HMNHCIOMDQ</t>
  </si>
  <si>
    <t>ONHCAKNNDN</t>
  </si>
  <si>
    <t>FHCMKLMODO</t>
  </si>
  <si>
    <t>HCEONONPDX</t>
  </si>
  <si>
    <t>CINNONHQDL</t>
  </si>
  <si>
    <t>CAJJLDMBEV</t>
  </si>
  <si>
    <t>KJHLDMCCEO</t>
  </si>
  <si>
    <t>Kaoliang</t>
  </si>
  <si>
    <t>Marocain</t>
  </si>
  <si>
    <t>Obtemper</t>
  </si>
  <si>
    <t>Tastevin</t>
  </si>
  <si>
    <t>Vellozia</t>
  </si>
  <si>
    <t>Borachio</t>
  </si>
  <si>
    <t>Jackaroo</t>
  </si>
  <si>
    <t>Coolamon</t>
  </si>
  <si>
    <t>Banansic</t>
  </si>
  <si>
    <t>Faburden</t>
  </si>
  <si>
    <t>Reckling</t>
  </si>
  <si>
    <t>PoP YoR ToP!!!</t>
  </si>
  <si>
    <t>Lemming Hotel</t>
  </si>
  <si>
    <t>Lemming Rhythms</t>
  </si>
  <si>
    <t>Meeting Adjourned</t>
  </si>
  <si>
    <t>Lemming Head</t>
  </si>
  <si>
    <t>Just A Quicky</t>
  </si>
  <si>
    <t>You Take the High Road</t>
  </si>
  <si>
    <t>Last Lemming To Lemmingcentral</t>
  </si>
  <si>
    <t>A TOWERING PROBLEM</t>
  </si>
  <si>
    <t>How on Earth?</t>
  </si>
  <si>
    <t>Temple of Love</t>
  </si>
  <si>
    <t>ROCKY ROAD</t>
  </si>
  <si>
    <t>Suicidal Tendencies</t>
  </si>
  <si>
    <t>Tarlatan</t>
  </si>
  <si>
    <t>Gummosis</t>
  </si>
  <si>
    <t>Prodnose</t>
  </si>
  <si>
    <t>Ngultrum</t>
  </si>
  <si>
    <t>Cottabus</t>
  </si>
  <si>
    <t>Bedaggle</t>
  </si>
  <si>
    <t>As long as you try your best</t>
  </si>
  <si>
    <t>Smile if you love lemmings</t>
  </si>
  <si>
    <t>Keep your hair on Mr. Lemming</t>
  </si>
  <si>
    <t>Patience</t>
  </si>
  <si>
    <t>We all fall down</t>
  </si>
  <si>
    <t>Origins and Lemmings</t>
  </si>
  <si>
    <t>Don't let your eyes deceive you</t>
  </si>
  <si>
    <t>Don't do anything too hasty</t>
  </si>
  <si>
    <t>Easy when you know how</t>
  </si>
  <si>
    <t>Let's block and blow</t>
  </si>
  <si>
    <t>Take good care of my Lemmings</t>
  </si>
  <si>
    <t>We are now at LEMCON ONE</t>
  </si>
  <si>
    <t>You Live and Lem</t>
  </si>
  <si>
    <t>A Beast of a level</t>
  </si>
  <si>
    <t>I've lost that Lemming feeling</t>
  </si>
  <si>
    <t>Konbanwa Lemming san</t>
  </si>
  <si>
    <t>Lemmings Lemmings everywhere</t>
  </si>
  <si>
    <t>Nightmare on Lem street</t>
  </si>
  <si>
    <t>Let's be careful out there</t>
  </si>
  <si>
    <t>If only they could fly</t>
  </si>
  <si>
    <t>worra lorra lemmings</t>
  </si>
  <si>
    <t>Chocolate Drop</t>
  </si>
  <si>
    <t>The Lemming Funhouse</t>
  </si>
  <si>
    <t>Tubular Lemmings</t>
  </si>
  <si>
    <t>Be more than just a number</t>
  </si>
  <si>
    <t>It's the price you have to pay</t>
  </si>
  <si>
    <t>The race against cliches</t>
  </si>
  <si>
    <t>There's madness in the method</t>
  </si>
  <si>
    <t>Now get out of that!</t>
  </si>
  <si>
    <t>FLGMHTUOFP</t>
  </si>
  <si>
    <t>LGALVUFPFK</t>
  </si>
  <si>
    <t>GILTUNHQFF</t>
  </si>
  <si>
    <t>GAIPVLIBGI</t>
  </si>
  <si>
    <t>MHPTDMGCGO</t>
  </si>
  <si>
    <t>MPTDMGADGI</t>
  </si>
  <si>
    <t>ETDMGILEGS</t>
  </si>
  <si>
    <t>CIOLLFLIDL</t>
  </si>
  <si>
    <t>CEJHOFHJDO</t>
  </si>
  <si>
    <t>Land ahoy</t>
  </si>
  <si>
    <t>Tooten Lemming</t>
  </si>
  <si>
    <t>A head above the rest!</t>
  </si>
  <si>
    <t>Shadow Maze</t>
  </si>
  <si>
    <t>Oh no! More Pyramids!</t>
  </si>
  <si>
    <t>Synchronised Lemming</t>
  </si>
  <si>
    <t>Have an ice day</t>
  </si>
  <si>
    <t>Scaling the Heights</t>
  </si>
  <si>
    <t>Where Lemmings Dare</t>
  </si>
  <si>
    <t>Lemmings in a situation</t>
  </si>
  <si>
    <t>Looks a Bit Nippy Out There</t>
  </si>
  <si>
    <t>LOoK BeFoRe YoU LeAp!</t>
  </si>
  <si>
    <t>GAIPUFLJFL</t>
  </si>
  <si>
    <t>IHRUFLGKFF</t>
  </si>
  <si>
    <t>MRWFHFALFQ</t>
  </si>
  <si>
    <t>RUFLGILMFL</t>
  </si>
  <si>
    <t>UFLGAHVNFE</t>
  </si>
  <si>
    <t>King of the castle</t>
  </si>
  <si>
    <t>Take a running jump.....</t>
  </si>
  <si>
    <t>Follow the leader...</t>
  </si>
  <si>
    <t>Triple Trouble</t>
  </si>
  <si>
    <t>Call in the bomb squad</t>
  </si>
  <si>
    <t>POOR WEE CREATURES!</t>
  </si>
  <si>
    <t>How do I dig up the way?</t>
  </si>
  <si>
    <t>Steel Works</t>
  </si>
  <si>
    <t>The Boiler Room</t>
  </si>
  <si>
    <t>It's hero time!</t>
  </si>
  <si>
    <t>The Five Arches</t>
  </si>
  <si>
    <t>Sli</t>
    <phoneticPr fontId="2" type="noConversion"/>
  </si>
  <si>
    <t>Spe</t>
    <phoneticPr fontId="2" type="noConversion"/>
  </si>
  <si>
    <t>Sup</t>
    <phoneticPr fontId="2" type="noConversion"/>
  </si>
  <si>
    <t>Swi</t>
    <phoneticPr fontId="2" type="noConversion"/>
  </si>
  <si>
    <t>Thr</t>
    <phoneticPr fontId="2" type="noConversion"/>
  </si>
  <si>
    <t>Twi</t>
    <phoneticPr fontId="2" type="noConversion"/>
  </si>
  <si>
    <t>Beach</t>
    <phoneticPr fontId="2" type="noConversion"/>
  </si>
  <si>
    <t>Lemming sanctuary in sight</t>
  </si>
  <si>
    <t>They just keep on coming</t>
  </si>
  <si>
    <t>There's a lot of them about</t>
  </si>
  <si>
    <t>Lemmings in the attic</t>
  </si>
  <si>
    <t>Bitter Lemming</t>
  </si>
  <si>
    <t>Lemming Drops</t>
  </si>
  <si>
    <t>MENACING !!</t>
  </si>
  <si>
    <t>Ozone friendly Lemmings</t>
  </si>
  <si>
    <t>Bui</t>
    <phoneticPr fontId="2" type="noConversion"/>
  </si>
  <si>
    <t>Cli</t>
    <phoneticPr fontId="2" type="noConversion"/>
  </si>
  <si>
    <t>ClB</t>
    <phoneticPr fontId="2" type="noConversion"/>
  </si>
  <si>
    <t>Brechin's Staircase</t>
  </si>
  <si>
    <t>Tower of Lemlab</t>
  </si>
  <si>
    <t>Ski Jump</t>
  </si>
  <si>
    <t>The Prisoner</t>
  </si>
  <si>
    <t>Family Tree</t>
  </si>
  <si>
    <t>Driving Range</t>
  </si>
  <si>
    <t>Five Towers</t>
  </si>
  <si>
    <t>Over the Top</t>
  </si>
  <si>
    <t>The Hanger</t>
  </si>
  <si>
    <t>Across the Network</t>
  </si>
  <si>
    <t>Raiders of the Lost Lemming</t>
  </si>
  <si>
    <t>The Catacombs</t>
  </si>
  <si>
    <t>Sweet Tooth Teleporter</t>
  </si>
  <si>
    <t>Hole in One, Two, Three!</t>
  </si>
  <si>
    <t>Bunodont</t>
  </si>
  <si>
    <t>Nainsook</t>
  </si>
  <si>
    <t>Yakimona</t>
  </si>
  <si>
    <t>RCl</t>
    <phoneticPr fontId="2" type="noConversion"/>
  </si>
  <si>
    <t>Rol</t>
    <phoneticPr fontId="2" type="noConversion"/>
  </si>
  <si>
    <t>Rop</t>
    <phoneticPr fontId="2" type="noConversion"/>
  </si>
  <si>
    <t>Run</t>
    <phoneticPr fontId="2" type="noConversion"/>
  </si>
  <si>
    <t>Spaghetti Junction</t>
  </si>
  <si>
    <t>Picky Platform</t>
  </si>
  <si>
    <t>Blimbing</t>
  </si>
  <si>
    <t>Fanagalo</t>
  </si>
  <si>
    <t>Dricksie</t>
  </si>
  <si>
    <t>Gregatim</t>
  </si>
  <si>
    <t>Code</t>
  </si>
  <si>
    <t>Lend a helping hand....</t>
  </si>
  <si>
    <t>The Prison!</t>
  </si>
  <si>
    <t>Compression Method 1</t>
  </si>
  <si>
    <t>Every Lemming for himself!!!</t>
  </si>
  <si>
    <t>The Art Gallery</t>
  </si>
  <si>
    <t>Perseverance</t>
  </si>
  <si>
    <t>Izzie Wizzie lemmings get busy</t>
  </si>
  <si>
    <t>The ascending pillar scenario</t>
  </si>
  <si>
    <t>Livin' On The Edge</t>
  </si>
  <si>
    <t>Kurtosis</t>
  </si>
  <si>
    <t>Geropiga</t>
  </si>
  <si>
    <t>Downwardly Mobile Lemmings</t>
  </si>
  <si>
    <t>Snuggle up to a Lemming</t>
  </si>
  <si>
    <t>Intsy-Wintsy...Lemming?</t>
  </si>
  <si>
    <t>Who's That Lemming</t>
  </si>
  <si>
    <t>Dangerzone</t>
  </si>
  <si>
    <t>And Now This...</t>
  </si>
  <si>
    <t>New Lemmings On The Block</t>
  </si>
  <si>
    <t>With Compliments</t>
  </si>
  <si>
    <t>Citizen Lemming</t>
  </si>
  <si>
    <t>Thunder-Lemmings are go!</t>
  </si>
  <si>
    <t>Get a little extra help</t>
  </si>
  <si>
    <t>Not just a pretty Lemming</t>
  </si>
  <si>
    <t>The Island of the Wicker people</t>
  </si>
  <si>
    <t>Lost something?</t>
  </si>
  <si>
    <t>Rainbow Island</t>
  </si>
  <si>
    <t>The Crankshaft</t>
  </si>
  <si>
    <t>Lemming Productions Present...</t>
  </si>
  <si>
    <t>Custom built for Lemmings</t>
  </si>
  <si>
    <t>Quote: "That's a good level"</t>
  </si>
  <si>
    <t>Dolly Dimple</t>
  </si>
  <si>
    <t>Many Lemmings make level work</t>
  </si>
  <si>
    <t>Lemming Express</t>
  </si>
  <si>
    <t>24 hour Lemathon</t>
  </si>
  <si>
    <t>CINNLDLICJ</t>
  </si>
  <si>
    <t>CEKHMDLJCO</t>
  </si>
  <si>
    <t>MJHMDLCKCW</t>
  </si>
  <si>
    <t>OJOLHCGLCO</t>
  </si>
  <si>
    <t>HMDLCIOMCJ</t>
  </si>
  <si>
    <t>MDLCAKLNCS</t>
  </si>
  <si>
    <t>DLCIJNMOCM</t>
  </si>
  <si>
    <t>LCANNMDPCJ</t>
  </si>
  <si>
    <t>CINNMDLQCS</t>
  </si>
  <si>
    <t>CAKHLFLBDU</t>
  </si>
  <si>
    <t>IJJLNHCCDS</t>
  </si>
  <si>
    <t>NJNNHCADDR</t>
  </si>
  <si>
    <t>HLFLCMNEDW</t>
  </si>
  <si>
    <t>LNHCAKNFDS</t>
  </si>
  <si>
    <t>FLCMKLLGDJ</t>
  </si>
  <si>
    <t>LCAOLLFHDS</t>
  </si>
  <si>
    <t>Fun Fair</t>
  </si>
  <si>
    <t>Critical Path</t>
  </si>
  <si>
    <t>If at first you don't succeed..</t>
  </si>
  <si>
    <t>Watch out, there's traps about</t>
  </si>
  <si>
    <t>Heaven can wait (we hope!!!!)</t>
  </si>
  <si>
    <t>And then there were four....</t>
  </si>
  <si>
    <t>Time to get up!</t>
  </si>
  <si>
    <t>No added colours or Lemmings</t>
  </si>
  <si>
    <t>Perpetual motion</t>
    <phoneticPr fontId="2" type="noConversion"/>
  </si>
  <si>
    <t>THE LEMMINGS HAVE LANDED</t>
    <phoneticPr fontId="2" type="noConversion"/>
  </si>
  <si>
    <t>The Vortex</t>
    <phoneticPr fontId="2" type="noConversion"/>
  </si>
  <si>
    <t>The Stainless Steel Lemm</t>
    <phoneticPr fontId="2" type="noConversion"/>
  </si>
  <si>
    <t>Lunar Olympics</t>
    <phoneticPr fontId="2" type="noConversion"/>
  </si>
  <si>
    <t>GoSh It'S fUlL oF lEmMs</t>
    <phoneticPr fontId="2" type="noConversion"/>
  </si>
  <si>
    <t>Odyssey</t>
    <phoneticPr fontId="2" type="noConversion"/>
  </si>
  <si>
    <t>Inside The Steel Box</t>
    <phoneticPr fontId="2" type="noConversion"/>
  </si>
  <si>
    <t>Frontier of surreality</t>
    <phoneticPr fontId="2" type="noConversion"/>
  </si>
  <si>
    <t>N</t>
    <phoneticPr fontId="2" type="noConversion"/>
  </si>
  <si>
    <t>Beach</t>
    <phoneticPr fontId="2" type="noConversion"/>
  </si>
  <si>
    <t>Cannonball</t>
    <phoneticPr fontId="2" type="noConversion"/>
  </si>
  <si>
    <t>Coastal Suction Function</t>
    <phoneticPr fontId="2" type="noConversion"/>
  </si>
  <si>
    <t>Mirliton</t>
  </si>
  <si>
    <t>Opapanax</t>
  </si>
  <si>
    <t>Bimbashi</t>
  </si>
  <si>
    <t>Caatinga</t>
  </si>
  <si>
    <t>Penstock</t>
  </si>
  <si>
    <t>Springal</t>
  </si>
  <si>
    <t>Babirusa</t>
  </si>
  <si>
    <t>Dot to Dot</t>
  </si>
  <si>
    <t>Just dig!</t>
  </si>
  <si>
    <t>Only floaters can survive this</t>
  </si>
  <si>
    <t>Tailor-made for blockers</t>
  </si>
  <si>
    <t>You need bashers this time</t>
  </si>
  <si>
    <t>A task for blockers and bombers</t>
  </si>
  <si>
    <t>Builders will help you here</t>
  </si>
  <si>
    <t>Not as complicated as it looks</t>
  </si>
  <si>
    <t>Ain't No Time</t>
    <phoneticPr fontId="2" type="noConversion"/>
  </si>
  <si>
    <t>Deadly Exit</t>
    <phoneticPr fontId="2" type="noConversion"/>
  </si>
  <si>
    <t>Wilma!</t>
    <phoneticPr fontId="2" type="noConversion"/>
  </si>
  <si>
    <t>EVOLUTION OF LEMMINGS</t>
    <phoneticPr fontId="2" type="noConversion"/>
  </si>
  <si>
    <t>Ah'm No Done Yet</t>
    <phoneticPr fontId="2" type="noConversion"/>
  </si>
  <si>
    <t>Circus</t>
    <phoneticPr fontId="2" type="noConversion"/>
  </si>
  <si>
    <t>LIGHTLINES....</t>
    <phoneticPr fontId="2" type="noConversion"/>
  </si>
  <si>
    <t>Lemmings In The Family</t>
    <phoneticPr fontId="2" type="noConversion"/>
  </si>
  <si>
    <t>We're Coming Home</t>
    <phoneticPr fontId="2" type="noConversion"/>
  </si>
  <si>
    <t>Lemlab</t>
  </si>
  <si>
    <t>Garden Maze</t>
  </si>
  <si>
    <t>Play Time</t>
  </si>
  <si>
    <t>Stilt Walkers</t>
  </si>
  <si>
    <t>King Coder's Tomb</t>
  </si>
  <si>
    <t>Hole in ten</t>
  </si>
  <si>
    <t>Corkscrew Digger</t>
  </si>
  <si>
    <t>Attack of the Fifty ft Lemmings</t>
  </si>
  <si>
    <t>Alilemm's</t>
  </si>
  <si>
    <t>Jelly Climber</t>
  </si>
  <si>
    <t>Which exit?</t>
  </si>
  <si>
    <t>This is the army</t>
  </si>
  <si>
    <t>Fore!</t>
  </si>
  <si>
    <t>Breakout</t>
  </si>
  <si>
    <t>Lemmhanger</t>
  </si>
  <si>
    <t>Follow the Yellow Brick Road</t>
  </si>
  <si>
    <t>All Around the Watchtower</t>
  </si>
  <si>
    <t>The Magnificent Severn</t>
    <phoneticPr fontId="2" type="noConversion"/>
  </si>
  <si>
    <t>The Starry Threshold</t>
    <phoneticPr fontId="2" type="noConversion"/>
  </si>
  <si>
    <t>So close but so far away</t>
    <phoneticPr fontId="2" type="noConversion"/>
  </si>
  <si>
    <t>The Secret Of LEMH</t>
    <phoneticPr fontId="2" type="noConversion"/>
  </si>
  <si>
    <t>Flying The Mad Pursuit</t>
    <phoneticPr fontId="2" type="noConversion"/>
  </si>
  <si>
    <t>What's it like up there?</t>
    <phoneticPr fontId="2" type="noConversion"/>
  </si>
  <si>
    <t>Egyptian</t>
    <phoneticPr fontId="2" type="noConversion"/>
  </si>
  <si>
    <t>Two's Company....</t>
    <phoneticPr fontId="2" type="noConversion"/>
  </si>
  <si>
    <t>Glued to the Goal!</t>
    <phoneticPr fontId="2" type="noConversion"/>
  </si>
  <si>
    <t>LABYRINTH OF FUN</t>
    <phoneticPr fontId="2" type="noConversion"/>
  </si>
  <si>
    <t>Spiralling DNA</t>
    <phoneticPr fontId="2" type="noConversion"/>
  </si>
  <si>
    <t>Echo of Light</t>
    <phoneticPr fontId="2" type="noConversion"/>
  </si>
  <si>
    <t>RUPER'Z QUESTLING</t>
    <phoneticPr fontId="2" type="noConversion"/>
  </si>
  <si>
    <t>The Barley Mow....</t>
    <phoneticPr fontId="2" type="noConversion"/>
  </si>
  <si>
    <t>Pln</t>
    <phoneticPr fontId="2" type="noConversion"/>
  </si>
  <si>
    <t>Gold</t>
    <phoneticPr fontId="2" type="noConversion"/>
  </si>
  <si>
    <t>Time</t>
    <phoneticPr fontId="2" type="noConversion"/>
  </si>
  <si>
    <t>Arc</t>
    <phoneticPr fontId="2" type="noConversion"/>
  </si>
  <si>
    <t>Att</t>
    <phoneticPr fontId="2" type="noConversion"/>
  </si>
  <si>
    <t>Bal</t>
    <phoneticPr fontId="2" type="noConversion"/>
  </si>
  <si>
    <t>Bas</t>
    <phoneticPr fontId="2" type="noConversion"/>
  </si>
  <si>
    <t>Baz</t>
    <phoneticPr fontId="2" type="noConversion"/>
  </si>
  <si>
    <t>Blo</t>
    <phoneticPr fontId="2" type="noConversion"/>
  </si>
  <si>
    <t>Bom</t>
    <phoneticPr fontId="2" type="noConversion"/>
  </si>
  <si>
    <t>Ski</t>
    <phoneticPr fontId="2" type="noConversion"/>
  </si>
  <si>
    <t>Sum</t>
    <phoneticPr fontId="2" type="noConversion"/>
  </si>
  <si>
    <t>Count</t>
    <phoneticPr fontId="2" type="noConversion"/>
  </si>
  <si>
    <t>Climber</t>
    <phoneticPr fontId="2" type="noConversion"/>
  </si>
  <si>
    <t>Floater</t>
    <phoneticPr fontId="2" type="noConversion"/>
  </si>
  <si>
    <t>Bomber</t>
    <phoneticPr fontId="2" type="noConversion"/>
  </si>
  <si>
    <t>Blocker</t>
    <phoneticPr fontId="2" type="noConversion"/>
  </si>
  <si>
    <t>Builder</t>
    <phoneticPr fontId="2" type="noConversion"/>
  </si>
  <si>
    <t>Basher</t>
    <phoneticPr fontId="2" type="noConversion"/>
  </si>
  <si>
    <t>Miner</t>
    <phoneticPr fontId="2" type="noConversion"/>
  </si>
  <si>
    <t>Digger</t>
    <phoneticPr fontId="2" type="noConversion"/>
  </si>
  <si>
    <t>Time</t>
    <phoneticPr fontId="2" type="noConversion"/>
  </si>
  <si>
    <t>Rate</t>
    <phoneticPr fontId="2" type="noConversion"/>
  </si>
  <si>
    <t>Lemmings</t>
    <phoneticPr fontId="2" type="noConversion"/>
  </si>
  <si>
    <t>Goal</t>
    <phoneticPr fontId="2" type="noConversion"/>
  </si>
  <si>
    <t>Amiga</t>
    <phoneticPr fontId="2" type="noConversion"/>
  </si>
  <si>
    <t>Turn around young Lemmings!</t>
    <phoneticPr fontId="2" type="noConversion"/>
  </si>
  <si>
    <t>BYKPL</t>
    <phoneticPr fontId="2" type="noConversion"/>
  </si>
  <si>
    <t>From the Boundary Line</t>
    <phoneticPr fontId="2" type="noConversion"/>
  </si>
  <si>
    <t>Tightrope City</t>
    <phoneticPr fontId="2" type="noConversion"/>
  </si>
  <si>
    <t>Cascade</t>
    <phoneticPr fontId="2" type="noConversion"/>
  </si>
  <si>
    <t>I have a cunning plan</t>
    <phoneticPr fontId="2" type="noConversion"/>
  </si>
  <si>
    <t>Everyone turn left</t>
    <phoneticPr fontId="2" type="noConversion"/>
  </si>
  <si>
    <t>Lost something?</t>
    <phoneticPr fontId="2" type="noConversion"/>
  </si>
  <si>
    <t>CREAM OF LEMMING SOUP</t>
    <phoneticPr fontId="2" type="noConversion"/>
  </si>
  <si>
    <t>WEE BEASTIES !!!</t>
    <phoneticPr fontId="2" type="noConversion"/>
  </si>
  <si>
    <t>Stop your ticklin' Jock!</t>
    <phoneticPr fontId="2" type="noConversion"/>
  </si>
  <si>
    <t>Dig</t>
    <phoneticPr fontId="2" type="noConversion"/>
  </si>
  <si>
    <t>Div</t>
    <phoneticPr fontId="2" type="noConversion"/>
  </si>
  <si>
    <t>Exp</t>
    <phoneticPr fontId="2" type="noConversion"/>
  </si>
  <si>
    <t>Fen</t>
    <phoneticPr fontId="2" type="noConversion"/>
  </si>
  <si>
    <t>Fil</t>
    <phoneticPr fontId="2" type="noConversion"/>
  </si>
  <si>
    <t>GlP</t>
    <phoneticPr fontId="2" type="noConversion"/>
  </si>
  <si>
    <t>HGl</t>
    <phoneticPr fontId="2" type="noConversion"/>
  </si>
  <si>
    <t>Hop</t>
    <phoneticPr fontId="2" type="noConversion"/>
  </si>
  <si>
    <t>IcW</t>
    <phoneticPr fontId="2" type="noConversion"/>
  </si>
  <si>
    <t>Jet</t>
    <phoneticPr fontId="2" type="noConversion"/>
  </si>
  <si>
    <t>Jmp</t>
    <phoneticPr fontId="2" type="noConversion"/>
  </si>
  <si>
    <t>Kyk</t>
    <phoneticPr fontId="2" type="noConversion"/>
  </si>
  <si>
    <t>LBl</t>
    <phoneticPr fontId="2" type="noConversion"/>
  </si>
  <si>
    <t>MgC</t>
    <phoneticPr fontId="2" type="noConversion"/>
  </si>
  <si>
    <t>MgB</t>
    <phoneticPr fontId="2" type="noConversion"/>
  </si>
  <si>
    <t>Min</t>
    <phoneticPr fontId="2" type="noConversion"/>
  </si>
  <si>
    <t>Mor</t>
    <phoneticPr fontId="2" type="noConversion"/>
  </si>
  <si>
    <t>Par</t>
    <phoneticPr fontId="2" type="noConversion"/>
  </si>
  <si>
    <t>Plt</t>
    <phoneticPr fontId="2" type="noConversion"/>
  </si>
  <si>
    <t>PVa</t>
    <phoneticPr fontId="2" type="noConversion"/>
  </si>
  <si>
    <t>WATCH THAT LAST STEP!</t>
    <phoneticPr fontId="2" type="noConversion"/>
  </si>
  <si>
    <t>KING ARTHURS LEMMINGS</t>
    <phoneticPr fontId="2" type="noConversion"/>
  </si>
  <si>
    <t>Let's play twister!</t>
    <phoneticPr fontId="2" type="noConversion"/>
  </si>
  <si>
    <t>UNDERGROUND</t>
    <phoneticPr fontId="2" type="noConversion"/>
  </si>
  <si>
    <t>Upsidedown World</t>
  </si>
  <si>
    <t>Hunt the Nessy....</t>
  </si>
  <si>
    <t>What an AWESOME level</t>
  </si>
  <si>
    <t>Mary Poppins' land</t>
  </si>
  <si>
    <t>X marks the spot</t>
  </si>
  <si>
    <t>Tribute to M.C.Escher</t>
  </si>
  <si>
    <t>Bomboozal</t>
  </si>
  <si>
    <t>Walk the web rope</t>
  </si>
  <si>
    <t>Feel the heat!</t>
  </si>
  <si>
    <t>Come on over to my place</t>
  </si>
  <si>
    <t>Name</t>
    <phoneticPr fontId="2" type="noConversion"/>
  </si>
  <si>
    <t>Classic</t>
    <phoneticPr fontId="2" type="noConversion"/>
  </si>
  <si>
    <t>Quad Quirks on the Quay!</t>
    <phoneticPr fontId="2" type="noConversion"/>
  </si>
  <si>
    <t>Cascade</t>
  </si>
  <si>
    <t>I have a cunning plan</t>
  </si>
  <si>
    <t>Natural Selection</t>
    <phoneticPr fontId="2" type="noConversion"/>
  </si>
  <si>
    <t>The Laws of Tradition</t>
    <phoneticPr fontId="2" type="noConversion"/>
  </si>
  <si>
    <t>22934</t>
    <phoneticPr fontId="2" type="noConversion"/>
  </si>
  <si>
    <t>Garden of Stone</t>
    <phoneticPr fontId="2" type="noConversion"/>
  </si>
  <si>
    <t>Polar</t>
    <phoneticPr fontId="2" type="noConversion"/>
  </si>
  <si>
    <t>Let Me Out !</t>
    <phoneticPr fontId="2" type="noConversion"/>
  </si>
  <si>
    <t>Ice Ice Lemy</t>
    <phoneticPr fontId="2" type="noConversion"/>
  </si>
  <si>
    <t>Snow More Lems</t>
    <phoneticPr fontId="2" type="noConversion"/>
  </si>
  <si>
    <t>DANGER THIN ICE !</t>
    <phoneticPr fontId="2" type="noConversion"/>
  </si>
  <si>
    <t>Castle Peralus</t>
  </si>
  <si>
    <t>Tuther Circus Level</t>
  </si>
  <si>
    <t>Final Maze</t>
  </si>
  <si>
    <t>Garganey</t>
  </si>
  <si>
    <t>Goossen's Inferno!</t>
    <phoneticPr fontId="2" type="noConversion"/>
  </si>
  <si>
    <t>SPINNY THANG....</t>
    <phoneticPr fontId="2" type="noConversion"/>
  </si>
  <si>
    <t>Moonswings</t>
    <phoneticPr fontId="2" type="noConversion"/>
  </si>
  <si>
    <t>Space</t>
    <phoneticPr fontId="2" type="noConversion"/>
  </si>
  <si>
    <t>HIT THE SPACEBAR</t>
    <phoneticPr fontId="2" type="noConversion"/>
  </si>
  <si>
    <t>NITRAM THE HUGE!</t>
    <phoneticPr fontId="2" type="noConversion"/>
  </si>
  <si>
    <t>Twin Bleeps</t>
    <phoneticPr fontId="2" type="noConversion"/>
  </si>
  <si>
    <t>The Pancake Factory.</t>
    <phoneticPr fontId="2" type="noConversion"/>
  </si>
  <si>
    <t>Swingadingding</t>
    <phoneticPr fontId="2" type="noConversion"/>
  </si>
  <si>
    <t>The School Gate.</t>
    <phoneticPr fontId="2" type="noConversion"/>
  </si>
  <si>
    <t>Fritbatter Frolics!</t>
    <phoneticPr fontId="2" type="noConversion"/>
  </si>
  <si>
    <t>Izzie Wizzie Lemmings get busy</t>
    <phoneticPr fontId="2" type="noConversion"/>
  </si>
  <si>
    <t>The ascending pillar scenario</t>
    <phoneticPr fontId="2" type="noConversion"/>
  </si>
  <si>
    <t>WYDDK</t>
    <phoneticPr fontId="2" type="noConversion"/>
  </si>
  <si>
    <t>XVKKT</t>
    <phoneticPr fontId="2" type="noConversion"/>
  </si>
  <si>
    <t>Walk through here but cautiously</t>
    <phoneticPr fontId="2" type="noConversion"/>
  </si>
  <si>
    <t>PSDGS</t>
    <phoneticPr fontId="2" type="noConversion"/>
  </si>
  <si>
    <t>Value each moment</t>
    <phoneticPr fontId="2" type="noConversion"/>
  </si>
  <si>
    <t>VLKBX</t>
    <phoneticPr fontId="2" type="noConversion"/>
  </si>
  <si>
    <t>What an AWESOME level</t>
    <phoneticPr fontId="2" type="noConversion"/>
  </si>
  <si>
    <t>XSDVM</t>
    <phoneticPr fontId="2" type="noConversion"/>
  </si>
  <si>
    <t>Umbrella Land.</t>
    <phoneticPr fontId="2" type="noConversion"/>
  </si>
  <si>
    <t>YPKBX</t>
    <phoneticPr fontId="2" type="noConversion"/>
  </si>
  <si>
    <t>Lunch time</t>
    <phoneticPr fontId="2" type="noConversion"/>
  </si>
  <si>
    <t>CLDVD</t>
    <phoneticPr fontId="2" type="noConversion"/>
  </si>
  <si>
    <t>Tribute to M.C. Escher.</t>
    <phoneticPr fontId="2" type="noConversion"/>
  </si>
  <si>
    <t>Bomboozal</t>
    <phoneticPr fontId="2" type="noConversion"/>
  </si>
  <si>
    <t>GWDRF</t>
    <phoneticPr fontId="2" type="noConversion"/>
  </si>
  <si>
    <t>Fall and no life.</t>
    <phoneticPr fontId="2" type="noConversion"/>
  </si>
  <si>
    <t>HSKXP</t>
    <phoneticPr fontId="2" type="noConversion"/>
  </si>
  <si>
    <t>Feel the heat!</t>
    <phoneticPr fontId="2" type="noConversion"/>
  </si>
  <si>
    <t>YPDTN</t>
    <phoneticPr fontId="2" type="noConversion"/>
  </si>
  <si>
    <t>Come on over to my place</t>
    <phoneticPr fontId="2" type="noConversion"/>
  </si>
  <si>
    <t>FXLQB</t>
    <phoneticPr fontId="2" type="noConversion"/>
  </si>
  <si>
    <t>King of the castle</t>
    <phoneticPr fontId="2" type="noConversion"/>
  </si>
  <si>
    <t>HFDLR</t>
    <phoneticPr fontId="2" type="noConversion"/>
  </si>
  <si>
    <t>Keep all enemies out.</t>
    <phoneticPr fontId="2" type="noConversion"/>
  </si>
  <si>
    <t>JBLRB</t>
    <phoneticPr fontId="2" type="noConversion"/>
  </si>
  <si>
    <t>Watch right and left!</t>
    <phoneticPr fontId="2" type="noConversion"/>
  </si>
  <si>
    <t>WSDJJ</t>
    <phoneticPr fontId="2" type="noConversion"/>
  </si>
  <si>
    <t>Triple Trouble</t>
    <phoneticPr fontId="2" type="noConversion"/>
  </si>
  <si>
    <t>XWKLT</t>
    <phoneticPr fontId="2" type="noConversion"/>
  </si>
  <si>
    <t>Watch your fingertip!</t>
    <phoneticPr fontId="2" type="noConversion"/>
  </si>
  <si>
    <t>ZDDGK</t>
    <phoneticPr fontId="2" type="noConversion"/>
  </si>
  <si>
    <t>Watch right or left!</t>
    <phoneticPr fontId="2" type="noConversion"/>
  </si>
  <si>
    <t>Sand Stone</t>
    <phoneticPr fontId="2" type="noConversion"/>
  </si>
  <si>
    <t>Beach Lems</t>
    <phoneticPr fontId="2" type="noConversion"/>
  </si>
  <si>
    <t>SAND IN YER SARNIES</t>
    <phoneticPr fontId="2" type="noConversion"/>
  </si>
  <si>
    <t>Beach Mania</t>
    <phoneticPr fontId="2" type="noConversion"/>
  </si>
  <si>
    <t>Sand Blaster</t>
    <phoneticPr fontId="2" type="noConversion"/>
  </si>
  <si>
    <t>Surf Lem !</t>
    <phoneticPr fontId="2" type="noConversion"/>
  </si>
  <si>
    <t>Cavelem</t>
    <phoneticPr fontId="2" type="noConversion"/>
  </si>
  <si>
    <t>Round the Blox!</t>
    <phoneticPr fontId="2" type="noConversion"/>
  </si>
  <si>
    <t>Big Top Time</t>
    <phoneticPr fontId="2" type="noConversion"/>
  </si>
  <si>
    <t>HEADACHE</t>
    <phoneticPr fontId="2" type="noConversion"/>
  </si>
  <si>
    <t>Circus Of Fear</t>
    <phoneticPr fontId="2" type="noConversion"/>
  </si>
  <si>
    <t>PLAY THAT FUNKY LEMMING</t>
    <phoneticPr fontId="2" type="noConversion"/>
  </si>
  <si>
    <t>The Carpet Capers....</t>
    <phoneticPr fontId="2" type="noConversion"/>
  </si>
  <si>
    <t>Swingz and Roundaboutz!</t>
    <phoneticPr fontId="2" type="noConversion"/>
  </si>
  <si>
    <t>Do You Remember?</t>
    <phoneticPr fontId="2" type="noConversion"/>
  </si>
  <si>
    <t>Mr Lemmy Lives Next Door</t>
    <phoneticPr fontId="2" type="noConversion"/>
  </si>
  <si>
    <t>LEMTRIS</t>
    <phoneticPr fontId="2" type="noConversion"/>
  </si>
  <si>
    <t>Tension Sheet, Good Idea</t>
    <phoneticPr fontId="2" type="noConversion"/>
  </si>
  <si>
    <t>NXDYD</t>
    <phoneticPr fontId="2" type="noConversion"/>
  </si>
  <si>
    <t>Sports</t>
    <phoneticPr fontId="2" type="noConversion"/>
  </si>
  <si>
    <t>Ceci n'est pas une pipe</t>
    <phoneticPr fontId="2" type="noConversion"/>
  </si>
  <si>
    <t>School Sports Day</t>
    <phoneticPr fontId="2" type="noConversion"/>
  </si>
  <si>
    <t>The Octathalon!</t>
    <phoneticPr fontId="2" type="noConversion"/>
  </si>
  <si>
    <t>The Egypt Cottage!</t>
    <phoneticPr fontId="2" type="noConversion"/>
  </si>
  <si>
    <t>HEROE'Z QUEST....</t>
    <phoneticPr fontId="2" type="noConversion"/>
  </si>
  <si>
    <t>Wave Pathway</t>
    <phoneticPr fontId="2" type="noConversion"/>
  </si>
  <si>
    <t>Pyramid of Despair!</t>
    <phoneticPr fontId="2" type="noConversion"/>
  </si>
  <si>
    <t>Highland</t>
    <phoneticPr fontId="2" type="noConversion"/>
  </si>
  <si>
    <t>SdP</t>
    <phoneticPr fontId="2" type="noConversion"/>
  </si>
  <si>
    <t>Scp</t>
    <phoneticPr fontId="2" type="noConversion"/>
  </si>
  <si>
    <t>Shi</t>
    <phoneticPr fontId="2" type="noConversion"/>
  </si>
  <si>
    <t>Ska</t>
    <phoneticPr fontId="2" type="noConversion"/>
  </si>
  <si>
    <t>Flo</t>
    <phoneticPr fontId="2" type="noConversion"/>
  </si>
  <si>
    <t>Stm</t>
    <phoneticPr fontId="2" type="noConversion"/>
  </si>
  <si>
    <t>Stk</t>
    <phoneticPr fontId="2" type="noConversion"/>
  </si>
  <si>
    <t>Srf</t>
    <phoneticPr fontId="2" type="noConversion"/>
  </si>
  <si>
    <t>Average</t>
    <phoneticPr fontId="2" type="noConversion"/>
  </si>
  <si>
    <t>Sum</t>
    <phoneticPr fontId="2" type="noConversion"/>
  </si>
  <si>
    <t>Count</t>
    <phoneticPr fontId="2" type="noConversion"/>
  </si>
  <si>
    <t>Sum</t>
    <phoneticPr fontId="2" type="noConversion"/>
  </si>
  <si>
    <t>Average-Lemmings</t>
    <phoneticPr fontId="2" type="noConversion"/>
  </si>
  <si>
    <t>Sum-Lemmings</t>
    <phoneticPr fontId="2" type="noConversion"/>
  </si>
  <si>
    <t>Count-Lemmings</t>
    <phoneticPr fontId="2" type="noConversion"/>
  </si>
  <si>
    <t>Average-ONML</t>
    <phoneticPr fontId="2" type="noConversion"/>
  </si>
  <si>
    <t>Sum-ONML</t>
    <phoneticPr fontId="2" type="noConversion"/>
  </si>
  <si>
    <t>Count-ONML</t>
    <phoneticPr fontId="2" type="noConversion"/>
  </si>
  <si>
    <t>Average</t>
    <phoneticPr fontId="2" type="noConversion"/>
  </si>
  <si>
    <t>Time to get up!</t>
    <phoneticPr fontId="2" type="noConversion"/>
  </si>
  <si>
    <t>ZXDLK</t>
    <phoneticPr fontId="2" type="noConversion"/>
  </si>
  <si>
    <t>No added colors or Lemmings</t>
    <phoneticPr fontId="2" type="noConversion"/>
  </si>
  <si>
    <t>DSJFX</t>
    <phoneticPr fontId="2" type="noConversion"/>
  </si>
  <si>
    <t>With a twist of Lemming, please.</t>
    <phoneticPr fontId="2" type="noConversion"/>
  </si>
  <si>
    <t>JVDFN</t>
    <phoneticPr fontId="2" type="noConversion"/>
  </si>
  <si>
    <t>A BeastII of a level</t>
    <phoneticPr fontId="2" type="noConversion"/>
  </si>
  <si>
    <t>BMKHG</t>
    <phoneticPr fontId="2" type="noConversion"/>
  </si>
  <si>
    <t>A group of entrances</t>
    <phoneticPr fontId="2" type="noConversion"/>
  </si>
  <si>
    <t>JKDCP</t>
    <phoneticPr fontId="2" type="noConversion"/>
  </si>
  <si>
    <t>All or Nothing</t>
    <phoneticPr fontId="2" type="noConversion"/>
  </si>
  <si>
    <t>BBKFH</t>
    <phoneticPr fontId="2" type="noConversion"/>
  </si>
  <si>
    <t>Have a nice day!</t>
    <phoneticPr fontId="2" type="noConversion"/>
  </si>
  <si>
    <t>CYDZF</t>
    <phoneticPr fontId="2" type="noConversion"/>
  </si>
  <si>
    <t>Lemming eater</t>
    <phoneticPr fontId="2" type="noConversion"/>
  </si>
  <si>
    <t>ZZKSB</t>
    <phoneticPr fontId="2" type="noConversion"/>
  </si>
  <si>
    <t>Just a Minute (Part Two)</t>
    <phoneticPr fontId="2" type="noConversion"/>
  </si>
  <si>
    <t>HRDRJ</t>
    <phoneticPr fontId="2" type="noConversion"/>
  </si>
  <si>
    <t>ZPKQC</t>
    <phoneticPr fontId="2" type="noConversion"/>
  </si>
  <si>
    <t>No hurry. Relax.</t>
    <phoneticPr fontId="2" type="noConversion"/>
  </si>
  <si>
    <t>FSDQS</t>
    <phoneticPr fontId="2" type="noConversion"/>
  </si>
  <si>
    <t>Lemmings' Ark</t>
    <phoneticPr fontId="2" type="noConversion"/>
  </si>
  <si>
    <t>XJKSL</t>
    <phoneticPr fontId="2" type="noConversion"/>
  </si>
  <si>
    <t>Natural life</t>
    <phoneticPr fontId="2" type="noConversion"/>
  </si>
  <si>
    <t>NZGJW</t>
    <phoneticPr fontId="2" type="noConversion"/>
  </si>
  <si>
    <t>Don't leave my Lemmings</t>
    <phoneticPr fontId="2" type="noConversion"/>
  </si>
  <si>
    <t>TDNMH</t>
    <phoneticPr fontId="2" type="noConversion"/>
  </si>
  <si>
    <t>Let me get out of here!</t>
    <phoneticPr fontId="2" type="noConversion"/>
  </si>
  <si>
    <t>SPGGX</t>
    <phoneticPr fontId="2" type="noConversion"/>
  </si>
  <si>
    <t>Lemmings standing on the earth</t>
    <phoneticPr fontId="2" type="noConversion"/>
  </si>
  <si>
    <t>Darkness of the royal family</t>
    <phoneticPr fontId="2" type="noConversion"/>
  </si>
  <si>
    <t>RXHYJ</t>
    <phoneticPr fontId="2" type="noConversion"/>
  </si>
  <si>
    <t>No time for a detour</t>
    <phoneticPr fontId="2" type="noConversion"/>
  </si>
  <si>
    <t>XBNCV</t>
    <phoneticPr fontId="2" type="noConversion"/>
  </si>
  <si>
    <t>WMHWK</t>
    <phoneticPr fontId="2" type="noConversion"/>
  </si>
  <si>
    <t>Libra (Part two)</t>
    <phoneticPr fontId="2" type="noConversion"/>
  </si>
  <si>
    <t>HGNRP</t>
    <phoneticPr fontId="2" type="noConversion"/>
  </si>
  <si>
    <t>Fix the road, quick!</t>
    <phoneticPr fontId="2" type="noConversion"/>
  </si>
  <si>
    <t>RBGKW</t>
    <phoneticPr fontId="2" type="noConversion"/>
  </si>
  <si>
    <t>Where are you heading?</t>
    <phoneticPr fontId="2" type="noConversion"/>
  </si>
  <si>
    <t>A mere stone's throw</t>
    <phoneticPr fontId="2" type="noConversion"/>
  </si>
  <si>
    <t>What shall we do now?</t>
    <phoneticPr fontId="2" type="noConversion"/>
  </si>
  <si>
    <t>LEMMING IN DISTRESS !!</t>
    <phoneticPr fontId="2" type="noConversion"/>
  </si>
  <si>
    <t>JUST JOUSTING AROUND</t>
    <phoneticPr fontId="2" type="noConversion"/>
  </si>
  <si>
    <t>Outdoor</t>
    <phoneticPr fontId="2" type="noConversion"/>
  </si>
  <si>
    <t>Pa-tent-ly Obvious</t>
    <phoneticPr fontId="2" type="noConversion"/>
  </si>
  <si>
    <t>Swing/Roundabout Theory</t>
    <phoneticPr fontId="2" type="noConversion"/>
  </si>
  <si>
    <t>Glide Like The Wind</t>
    <phoneticPr fontId="2" type="noConversion"/>
  </si>
  <si>
    <t>Deliverance ?</t>
    <phoneticPr fontId="2" type="noConversion"/>
  </si>
  <si>
    <t>Friday's Walk</t>
    <phoneticPr fontId="2" type="noConversion"/>
  </si>
  <si>
    <t>The Magic of Mushrooms</t>
    <phoneticPr fontId="2" type="noConversion"/>
  </si>
  <si>
    <t>Take Your Best Shot !</t>
    <phoneticPr fontId="2" type="noConversion"/>
  </si>
  <si>
    <t>Turn Back</t>
    <phoneticPr fontId="2" type="noConversion"/>
  </si>
  <si>
    <t>SLIPPIN &amp; SLIDING</t>
    <phoneticPr fontId="2" type="noConversion"/>
  </si>
  <si>
    <t>Snowed In !</t>
    <phoneticPr fontId="2" type="noConversion"/>
  </si>
  <si>
    <t>Its all up hill !</t>
    <phoneticPr fontId="2" type="noConversion"/>
  </si>
  <si>
    <t>Stay Frosty</t>
    <phoneticPr fontId="2" type="noConversion"/>
  </si>
  <si>
    <t>Shadow</t>
    <phoneticPr fontId="2" type="noConversion"/>
  </si>
  <si>
    <t>Land of OZ!</t>
    <phoneticPr fontId="2" type="noConversion"/>
  </si>
  <si>
    <t>Konnichiwa Lemming san</t>
    <phoneticPr fontId="2" type="noConversion"/>
  </si>
  <si>
    <t>DFJZN</t>
    <phoneticPr fontId="2" type="noConversion"/>
  </si>
  <si>
    <t>The bridge is breaking down.</t>
    <phoneticPr fontId="2" type="noConversion"/>
  </si>
  <si>
    <t>YFDTD</t>
    <phoneticPr fontId="2" type="noConversion"/>
  </si>
  <si>
    <t>Temporary peace</t>
    <phoneticPr fontId="2" type="noConversion"/>
  </si>
  <si>
    <t>No choice but to follow them</t>
    <phoneticPr fontId="2" type="noConversion"/>
  </si>
  <si>
    <t>CRDQF</t>
    <phoneticPr fontId="2" type="noConversion"/>
  </si>
  <si>
    <t>Lend a helping hand....</t>
    <phoneticPr fontId="2" type="noConversion"/>
  </si>
  <si>
    <t>DNKWP</t>
    <phoneticPr fontId="2" type="noConversion"/>
  </si>
  <si>
    <t>The Prison!</t>
    <phoneticPr fontId="2" type="noConversion"/>
  </si>
  <si>
    <t>VKDSN</t>
    <phoneticPr fontId="2" type="noConversion"/>
  </si>
  <si>
    <t>Compression Method 1</t>
    <phoneticPr fontId="2" type="noConversion"/>
  </si>
  <si>
    <t>BSLPB</t>
    <phoneticPr fontId="2" type="noConversion"/>
  </si>
  <si>
    <t>Jump down!</t>
    <phoneticPr fontId="2" type="noConversion"/>
  </si>
  <si>
    <t>DZDJR</t>
    <phoneticPr fontId="2" type="noConversion"/>
  </si>
  <si>
    <t>Lemmings search for treasure.</t>
    <phoneticPr fontId="2" type="noConversion"/>
  </si>
  <si>
    <t>Perseverance</t>
    <phoneticPr fontId="2" type="noConversion"/>
  </si>
  <si>
    <t>SNDHJ</t>
    <phoneticPr fontId="2" type="noConversion"/>
  </si>
  <si>
    <t>Pitfall</t>
    <phoneticPr fontId="2" type="noConversion"/>
  </si>
  <si>
    <t>Try anything once.</t>
    <phoneticPr fontId="2" type="noConversion"/>
  </si>
  <si>
    <t>Which one are you trying to get?</t>
    <phoneticPr fontId="2" type="noConversion"/>
  </si>
  <si>
    <t>LLNHL</t>
    <phoneticPr fontId="2" type="noConversion"/>
  </si>
  <si>
    <t>Private room available</t>
    <phoneticPr fontId="2" type="noConversion"/>
  </si>
  <si>
    <t>YLHDK</t>
    <phoneticPr fontId="2" type="noConversion"/>
  </si>
  <si>
    <t>Final impediment</t>
    <phoneticPr fontId="2" type="noConversion"/>
  </si>
  <si>
    <t>FQNGV</t>
    <phoneticPr fontId="2" type="noConversion"/>
  </si>
  <si>
    <t>Rules to Fall</t>
    <phoneticPr fontId="2" type="noConversion"/>
  </si>
  <si>
    <t>BRGPW</t>
    <phoneticPr fontId="2" type="noConversion"/>
  </si>
  <si>
    <t>Inside the bone</t>
    <phoneticPr fontId="2" type="noConversion"/>
  </si>
  <si>
    <t>QSMNQ</t>
    <phoneticPr fontId="2" type="noConversion"/>
  </si>
  <si>
    <t>Anxiety</t>
    <phoneticPr fontId="2" type="noConversion"/>
  </si>
  <si>
    <t>HVHCB</t>
    <phoneticPr fontId="2" type="noConversion"/>
  </si>
  <si>
    <t>FMMFT</t>
    <phoneticPr fontId="2" type="noConversion"/>
  </si>
  <si>
    <t>GZHBL</t>
    <phoneticPr fontId="2" type="noConversion"/>
  </si>
  <si>
    <t>Libra</t>
    <phoneticPr fontId="2" type="noConversion"/>
  </si>
  <si>
    <t>ZQMSX</t>
    <phoneticPr fontId="2" type="noConversion"/>
  </si>
  <si>
    <t>Everyone turn left (Part two)</t>
    <phoneticPr fontId="2" type="noConversion"/>
  </si>
  <si>
    <t>MHHRF</t>
    <phoneticPr fontId="2" type="noConversion"/>
  </si>
  <si>
    <t>Is this a circus?</t>
    <phoneticPr fontId="2" type="noConversion"/>
  </si>
  <si>
    <t>KGMQY</t>
    <phoneticPr fontId="2" type="noConversion"/>
  </si>
  <si>
    <t>Evacuating a coal mine</t>
    <phoneticPr fontId="2" type="noConversion"/>
  </si>
  <si>
    <t>Spiral staircase</t>
    <phoneticPr fontId="2" type="noConversion"/>
  </si>
  <si>
    <t>Turn around and look.</t>
    <phoneticPr fontId="2" type="noConversion"/>
  </si>
  <si>
    <t>NLHZB</t>
    <phoneticPr fontId="2" type="noConversion"/>
  </si>
  <si>
    <t>Water processing plant</t>
    <phoneticPr fontId="2" type="noConversion"/>
  </si>
  <si>
    <t>Doomsday</t>
    <phoneticPr fontId="2" type="noConversion"/>
  </si>
  <si>
    <t>XLHTF</t>
    <phoneticPr fontId="2" type="noConversion"/>
  </si>
  <si>
    <t>No world without you</t>
    <phoneticPr fontId="2" type="noConversion"/>
  </si>
  <si>
    <t>MNMSY</t>
    <phoneticPr fontId="2" type="noConversion"/>
  </si>
  <si>
    <t>Exodus!</t>
    <phoneticPr fontId="2" type="noConversion"/>
  </si>
  <si>
    <t>YDHRG</t>
    <phoneticPr fontId="2" type="noConversion"/>
  </si>
  <si>
    <t>Here is Mr.Lemming's house</t>
    <phoneticPr fontId="2" type="noConversion"/>
  </si>
  <si>
    <t>BHNKC</t>
    <phoneticPr fontId="2" type="noConversion"/>
  </si>
  <si>
    <t>Cave quest</t>
    <phoneticPr fontId="2" type="noConversion"/>
  </si>
  <si>
    <t>PLHHB</t>
    <phoneticPr fontId="2" type="noConversion"/>
  </si>
  <si>
    <t>DNMGV</t>
    <phoneticPr fontId="2" type="noConversion"/>
  </si>
  <si>
    <t>Let's go camping</t>
    <phoneticPr fontId="2" type="noConversion"/>
  </si>
  <si>
    <t>VZGSW</t>
    <phoneticPr fontId="2" type="noConversion"/>
  </si>
  <si>
    <t>Haunted botanical garden</t>
    <phoneticPr fontId="2" type="noConversion"/>
  </si>
  <si>
    <t>SRMVP</t>
    <phoneticPr fontId="2" type="noConversion"/>
  </si>
  <si>
    <t>Be sure to be a builder.</t>
    <phoneticPr fontId="2" type="noConversion"/>
  </si>
  <si>
    <t>TFHSG</t>
    <phoneticPr fontId="2" type="noConversion"/>
  </si>
  <si>
    <t>Audex Powder</t>
    <phoneticPr fontId="2" type="noConversion"/>
  </si>
  <si>
    <t>Successive division</t>
    <phoneticPr fontId="2" type="noConversion"/>
  </si>
  <si>
    <t>Mortal men doomed to die</t>
    <phoneticPr fontId="2" type="noConversion"/>
  </si>
  <si>
    <t>A stompin' good time!</t>
    <phoneticPr fontId="2" type="noConversion"/>
  </si>
  <si>
    <t>RRRACKETEERZ!</t>
    <phoneticPr fontId="2" type="noConversion"/>
  </si>
  <si>
    <t>Blow Back....</t>
    <phoneticPr fontId="2" type="noConversion"/>
  </si>
  <si>
    <t>Double Trouble</t>
    <phoneticPr fontId="2" type="noConversion"/>
  </si>
  <si>
    <t>The Sun Sign Selection</t>
    <phoneticPr fontId="2" type="noConversion"/>
  </si>
  <si>
    <t>Run the Risk</t>
    <phoneticPr fontId="2" type="noConversion"/>
  </si>
  <si>
    <t>The Nervous Network!</t>
    <phoneticPr fontId="2" type="noConversion"/>
  </si>
  <si>
    <t>Take up Archery</t>
    <phoneticPr fontId="2" type="noConversion"/>
  </si>
  <si>
    <t>FTh</t>
    <phoneticPr fontId="2" type="noConversion"/>
  </si>
  <si>
    <t>GHJBX</t>
    <phoneticPr fontId="2" type="noConversion"/>
  </si>
  <si>
    <t>It's hero time!</t>
    <phoneticPr fontId="2" type="noConversion"/>
  </si>
  <si>
    <t>MLDWF</t>
    <phoneticPr fontId="2" type="noConversion"/>
  </si>
  <si>
    <t>The Crossroads</t>
    <phoneticPr fontId="2" type="noConversion"/>
  </si>
  <si>
    <t>PQDPR</t>
    <phoneticPr fontId="2" type="noConversion"/>
  </si>
  <si>
    <t>Over the wall</t>
    <phoneticPr fontId="2" type="noConversion"/>
  </si>
  <si>
    <t>HHKRK</t>
    <phoneticPr fontId="2" type="noConversion"/>
  </si>
  <si>
    <t>HCNFD</t>
    <phoneticPr fontId="2" type="noConversion"/>
  </si>
  <si>
    <t>Average</t>
    <phoneticPr fontId="2" type="noConversion"/>
  </si>
  <si>
    <t>Sum</t>
    <phoneticPr fontId="2" type="noConversion"/>
  </si>
  <si>
    <t>Count</t>
    <phoneticPr fontId="2" type="noConversion"/>
  </si>
  <si>
    <t>Count</t>
    <phoneticPr fontId="2" type="noConversion"/>
  </si>
  <si>
    <t>Goal</t>
    <phoneticPr fontId="2" type="noConversion"/>
  </si>
  <si>
    <t>Turner</t>
    <phoneticPr fontId="2" type="noConversion"/>
  </si>
  <si>
    <t>Climber</t>
    <phoneticPr fontId="2" type="noConversion"/>
  </si>
  <si>
    <t>The Other Side.</t>
    <phoneticPr fontId="2" type="noConversion"/>
  </si>
  <si>
    <t>GWJXX</t>
    <phoneticPr fontId="2" type="noConversion"/>
  </si>
  <si>
    <t>The Great Lemming Caper</t>
    <phoneticPr fontId="2" type="noConversion"/>
  </si>
  <si>
    <t>LYDXN</t>
    <phoneticPr fontId="2" type="noConversion"/>
  </si>
  <si>
    <t>Climb and fall. Fall and climb.</t>
    <phoneticPr fontId="2" type="noConversion"/>
  </si>
  <si>
    <t>DQKZG</t>
    <phoneticPr fontId="2" type="noConversion"/>
  </si>
  <si>
    <t>Two ponds</t>
    <phoneticPr fontId="2" type="noConversion"/>
  </si>
  <si>
    <t>QRDPR</t>
    <phoneticPr fontId="2" type="noConversion"/>
  </si>
  <si>
    <t>Just a Minute...</t>
    <phoneticPr fontId="2" type="noConversion"/>
  </si>
  <si>
    <t>JJKRK</t>
    <phoneticPr fontId="2" type="noConversion"/>
  </si>
  <si>
    <t>Stepping Stones</t>
    <phoneticPr fontId="2" type="noConversion"/>
  </si>
  <si>
    <t>ZJDPJ</t>
    <phoneticPr fontId="2" type="noConversion"/>
  </si>
  <si>
    <t>Two different worlds</t>
    <phoneticPr fontId="2" type="noConversion"/>
  </si>
  <si>
    <t>SHKNC</t>
    <phoneticPr fontId="2" type="noConversion"/>
  </si>
  <si>
    <t>The Wrath of Lem</t>
    <phoneticPr fontId="2" type="noConversion"/>
  </si>
  <si>
    <t>Out, away from the tune</t>
    <phoneticPr fontId="2" type="noConversion"/>
  </si>
  <si>
    <t>XZNHD</t>
    <phoneticPr fontId="2" type="noConversion"/>
  </si>
  <si>
    <t>Stray sheep</t>
    <phoneticPr fontId="2" type="noConversion"/>
  </si>
  <si>
    <t>VBHFC</t>
    <phoneticPr fontId="2" type="noConversion"/>
  </si>
  <si>
    <t>Just a minute (Part Three)</t>
    <phoneticPr fontId="2" type="noConversion"/>
  </si>
  <si>
    <t>CTMRP</t>
    <phoneticPr fontId="2" type="noConversion"/>
  </si>
  <si>
    <t>Two heads are better...</t>
    <phoneticPr fontId="2" type="noConversion"/>
  </si>
  <si>
    <t>PRGMX</t>
    <phoneticPr fontId="2" type="noConversion"/>
  </si>
  <si>
    <t>No gate trap Lemmings.</t>
    <phoneticPr fontId="2" type="noConversion"/>
  </si>
  <si>
    <t>MJMPQ</t>
    <phoneticPr fontId="2" type="noConversion"/>
  </si>
  <si>
    <t>I am A.T.</t>
    <phoneticPr fontId="2" type="noConversion"/>
  </si>
  <si>
    <t>SZHFX</t>
    <phoneticPr fontId="2" type="noConversion"/>
  </si>
  <si>
    <t>Fall and no life (Part Two)</t>
    <phoneticPr fontId="2" type="noConversion"/>
  </si>
  <si>
    <t>CindyLand</t>
    <phoneticPr fontId="2" type="noConversion"/>
  </si>
  <si>
    <t>Separate Ways</t>
    <phoneticPr fontId="2" type="noConversion"/>
  </si>
  <si>
    <t>Lemming Reunification</t>
    <phoneticPr fontId="2" type="noConversion"/>
  </si>
  <si>
    <t>The Land of the Bizarre</t>
    <phoneticPr fontId="2" type="noConversion"/>
  </si>
  <si>
    <t>Happy New Year!</t>
    <phoneticPr fontId="2" type="noConversion"/>
  </si>
  <si>
    <t>MLDNS</t>
    <phoneticPr fontId="2" type="noConversion"/>
  </si>
  <si>
    <t>JYKPL</t>
    <phoneticPr fontId="2" type="noConversion"/>
  </si>
  <si>
    <t>FWDLK</t>
    <phoneticPr fontId="2" type="noConversion"/>
  </si>
  <si>
    <t>XJJCX</t>
    <phoneticPr fontId="2" type="noConversion"/>
  </si>
  <si>
    <t>JWDZD</t>
    <phoneticPr fontId="2" type="noConversion"/>
  </si>
  <si>
    <t>ZJKWP</t>
    <phoneticPr fontId="2" type="noConversion"/>
  </si>
  <si>
    <t>FWLPB</t>
    <phoneticPr fontId="2" type="noConversion"/>
  </si>
  <si>
    <t>TRKKT</t>
    <phoneticPr fontId="2" type="noConversion"/>
  </si>
  <si>
    <t>FVJXX</t>
    <phoneticPr fontId="2" type="noConversion"/>
  </si>
  <si>
    <t>WQGGX</t>
    <phoneticPr fontId="2" type="noConversion"/>
  </si>
  <si>
    <t>BDNCV</t>
    <phoneticPr fontId="2" type="noConversion"/>
  </si>
  <si>
    <t>LSNVP</t>
    <phoneticPr fontId="2" type="noConversion"/>
  </si>
  <si>
    <t>BNMFT</t>
    <phoneticPr fontId="2" type="noConversion"/>
  </si>
  <si>
    <t>LCMCV</t>
    <phoneticPr fontId="2" type="noConversion"/>
  </si>
  <si>
    <t>Division Bell</t>
    <phoneticPr fontId="2" type="noConversion"/>
  </si>
  <si>
    <t>Quest for Kieran</t>
    <phoneticPr fontId="2" type="noConversion"/>
  </si>
  <si>
    <t>Four Play</t>
    <phoneticPr fontId="2" type="noConversion"/>
  </si>
  <si>
    <t>Maybe not such a doddle</t>
    <phoneticPr fontId="2" type="noConversion"/>
  </si>
  <si>
    <t>It's Boxing Day!</t>
    <phoneticPr fontId="2" type="noConversion"/>
  </si>
  <si>
    <t>2 Minutes before midnight</t>
    <phoneticPr fontId="2" type="noConversion"/>
  </si>
  <si>
    <t>Happy New Year II!</t>
    <phoneticPr fontId="2" type="noConversion"/>
  </si>
  <si>
    <t>Plethora of Presents</t>
    <phoneticPr fontId="2" type="noConversion"/>
  </si>
  <si>
    <t>Up on the Rooftops</t>
    <phoneticPr fontId="2" type="noConversion"/>
  </si>
  <si>
    <t>WBGLX</t>
    <phoneticPr fontId="2" type="noConversion"/>
  </si>
  <si>
    <t>Lemmings-preying iron plate</t>
    <phoneticPr fontId="2" type="noConversion"/>
  </si>
  <si>
    <t>HKNHL</t>
    <phoneticPr fontId="2" type="noConversion"/>
  </si>
  <si>
    <t>Use your brain better.</t>
    <phoneticPr fontId="2" type="noConversion"/>
  </si>
  <si>
    <t>VKHDK</t>
    <phoneticPr fontId="2" type="noConversion"/>
  </si>
  <si>
    <t>None title</t>
    <phoneticPr fontId="2" type="noConversion"/>
  </si>
  <si>
    <t>BPNGV</t>
    <phoneticPr fontId="2" type="noConversion"/>
  </si>
  <si>
    <t>FKJCX</t>
    <phoneticPr fontId="2" type="noConversion"/>
  </si>
  <si>
    <t>TAKE A RUNNING JUMP !!</t>
    <phoneticPr fontId="2" type="noConversion"/>
  </si>
  <si>
    <t>EAT MY SHRAPNEL !!</t>
    <phoneticPr fontId="2" type="noConversion"/>
  </si>
  <si>
    <t>Medieval</t>
    <phoneticPr fontId="2" type="noConversion"/>
  </si>
  <si>
    <t>LEMMING OF NOTTINGHAM</t>
    <phoneticPr fontId="2" type="noConversion"/>
  </si>
  <si>
    <t>SIR! I KID YE NOT</t>
    <phoneticPr fontId="2" type="noConversion"/>
  </si>
  <si>
    <t>ALL IN A KNIGHTS WORK!!</t>
    <phoneticPr fontId="2" type="noConversion"/>
  </si>
  <si>
    <t>Field athletics</t>
    <phoneticPr fontId="2" type="noConversion"/>
  </si>
  <si>
    <t>Balance beam</t>
    <phoneticPr fontId="2" type="noConversion"/>
  </si>
  <si>
    <t>Watch your step</t>
    <phoneticPr fontId="2" type="noConversion"/>
  </si>
  <si>
    <t>VYHYJ</t>
    <phoneticPr fontId="2" type="noConversion"/>
  </si>
  <si>
    <t>Like an overflowing wave</t>
    <phoneticPr fontId="2" type="noConversion"/>
  </si>
  <si>
    <t>Evil whisper</t>
    <phoneticPr fontId="2" type="noConversion"/>
  </si>
  <si>
    <t>ZNHWK</t>
    <phoneticPr fontId="2" type="noConversion"/>
  </si>
  <si>
    <t>RNNTP</t>
    <phoneticPr fontId="2" type="noConversion"/>
  </si>
  <si>
    <t>Electric circuit</t>
    <phoneticPr fontId="2" type="noConversion"/>
  </si>
  <si>
    <t>RMGNW</t>
    <phoneticPr fontId="2" type="noConversion"/>
  </si>
  <si>
    <t>King of Lemmings</t>
    <phoneticPr fontId="2" type="noConversion"/>
  </si>
  <si>
    <t>XQNQH</t>
    <phoneticPr fontId="2" type="noConversion"/>
  </si>
  <si>
    <t>Acrophobia</t>
    <phoneticPr fontId="2" type="noConversion"/>
  </si>
  <si>
    <t>Entrances</t>
    <phoneticPr fontId="2" type="noConversion"/>
  </si>
  <si>
    <t>Exits</t>
    <phoneticPr fontId="2" type="noConversion"/>
  </si>
  <si>
    <t>Army</t>
    <phoneticPr fontId="2" type="noConversion"/>
  </si>
  <si>
    <t>Computer</t>
    <phoneticPr fontId="2" type="noConversion"/>
  </si>
  <si>
    <t>Sport</t>
    <phoneticPr fontId="2" type="noConversion"/>
  </si>
  <si>
    <t>Jelly</t>
    <phoneticPr fontId="2" type="noConversion"/>
  </si>
  <si>
    <t>L3D</t>
    <phoneticPr fontId="2" type="noConversion"/>
  </si>
  <si>
    <t>Garden</t>
    <phoneticPr fontId="2" type="noConversion"/>
  </si>
  <si>
    <t>Sum</t>
    <phoneticPr fontId="2" type="noConversion"/>
  </si>
  <si>
    <t>Count</t>
    <phoneticPr fontId="2" type="noConversion"/>
  </si>
  <si>
    <t>Precarious oasis</t>
    <phoneticPr fontId="2" type="noConversion"/>
  </si>
  <si>
    <t>ZYHZK</t>
    <phoneticPr fontId="2" type="noConversion"/>
  </si>
  <si>
    <t>Everyone's a hard nut.</t>
    <phoneticPr fontId="2" type="noConversion"/>
  </si>
  <si>
    <t>Underground city</t>
    <phoneticPr fontId="2" type="noConversion"/>
  </si>
  <si>
    <t>VNGNW</t>
    <phoneticPr fontId="2" type="noConversion"/>
  </si>
  <si>
    <t>The Voyage Home...</t>
    <phoneticPr fontId="2" type="noConversion"/>
  </si>
  <si>
    <t>The Final Frontier</t>
    <phoneticPr fontId="2" type="noConversion"/>
  </si>
  <si>
    <t>The Undiscovered Country</t>
    <phoneticPr fontId="2" type="noConversion"/>
  </si>
  <si>
    <t>The Needs of the Many...</t>
    <phoneticPr fontId="2" type="noConversion"/>
  </si>
  <si>
    <t>The Next Lemeration</t>
    <phoneticPr fontId="2" type="noConversion"/>
  </si>
  <si>
    <t>COVOX</t>
    <phoneticPr fontId="2" type="noConversion"/>
  </si>
  <si>
    <t>Flurry</t>
    <phoneticPr fontId="2" type="noConversion"/>
  </si>
  <si>
    <t>The COVOX Level</t>
    <phoneticPr fontId="2" type="noConversion"/>
  </si>
  <si>
    <t>Bridge Away!</t>
    <phoneticPr fontId="2" type="noConversion"/>
  </si>
  <si>
    <t>Animal or Vegetable?</t>
    <phoneticPr fontId="2" type="noConversion"/>
  </si>
  <si>
    <t>Lots of Steel crates!</t>
    <phoneticPr fontId="2" type="noConversion"/>
  </si>
  <si>
    <t>IceTown</t>
    <phoneticPr fontId="2" type="noConversion"/>
  </si>
  <si>
    <t>Heaven Can Wait II</t>
    <phoneticPr fontId="2" type="noConversion"/>
  </si>
  <si>
    <t>How do we get down there?</t>
    <phoneticPr fontId="2" type="noConversion"/>
  </si>
  <si>
    <t>JackLemmings</t>
    <phoneticPr fontId="2" type="noConversion"/>
  </si>
  <si>
    <t>Prima</t>
    <phoneticPr fontId="2" type="noConversion"/>
  </si>
  <si>
    <t>Digger Conversions</t>
    <phoneticPr fontId="2" type="noConversion"/>
  </si>
  <si>
    <t>For Every Lemming, Turn, Turn...</t>
    <phoneticPr fontId="2" type="noConversion"/>
  </si>
  <si>
    <t>Alternate Route</t>
    <phoneticPr fontId="2" type="noConversion"/>
  </si>
  <si>
    <t>Bridge Delay!</t>
    <phoneticPr fontId="2" type="noConversion"/>
  </si>
  <si>
    <t>The Prima Publishing Level</t>
    <phoneticPr fontId="2" type="noConversion"/>
  </si>
  <si>
    <t>Lemming Excavation</t>
    <phoneticPr fontId="2" type="noConversion"/>
  </si>
  <si>
    <t>Lets Go Sledding!!</t>
    <phoneticPr fontId="2" type="noConversion"/>
  </si>
  <si>
    <t>The Pipeline</t>
    <phoneticPr fontId="2" type="noConversion"/>
  </si>
  <si>
    <t>Wild World of Lemmings!</t>
    <phoneticPr fontId="2" type="noConversion"/>
  </si>
  <si>
    <t>Winter Lemmingland</t>
    <phoneticPr fontId="2" type="noConversion"/>
  </si>
  <si>
    <t>Oh No!  Squish.</t>
    <phoneticPr fontId="2" type="noConversion"/>
  </si>
  <si>
    <t>Watch Your Step!</t>
    <phoneticPr fontId="2" type="noConversion"/>
  </si>
  <si>
    <t>Dolly Dimple?</t>
    <phoneticPr fontId="2" type="noConversion"/>
  </si>
  <si>
    <t>Which Way Do We Go?</t>
    <phoneticPr fontId="2" type="noConversion"/>
  </si>
  <si>
    <t>This Is The Pits !</t>
    <phoneticPr fontId="2" type="noConversion"/>
  </si>
  <si>
    <t>Poles Apart</t>
    <phoneticPr fontId="2" type="noConversion"/>
  </si>
  <si>
    <t>PFDMS</t>
    <phoneticPr fontId="2" type="noConversion"/>
  </si>
  <si>
    <t>Last one out is a rotten egg!</t>
    <phoneticPr fontId="2" type="noConversion"/>
  </si>
  <si>
    <t>HWKNL</t>
    <phoneticPr fontId="2" type="noConversion"/>
  </si>
  <si>
    <t>JTDKK</t>
    <phoneticPr fontId="2" type="noConversion"/>
  </si>
  <si>
    <t>Dangerous balcony</t>
    <phoneticPr fontId="2" type="noConversion"/>
  </si>
  <si>
    <t>Polar Expedition</t>
    <phoneticPr fontId="2" type="noConversion"/>
  </si>
  <si>
    <t>Watch right or left (Part two)</t>
    <phoneticPr fontId="2" type="noConversion"/>
  </si>
  <si>
    <t>NLNLC</t>
    <phoneticPr fontId="2" type="noConversion"/>
  </si>
  <si>
    <t>Move on in two seperate groups</t>
    <phoneticPr fontId="2" type="noConversion"/>
  </si>
  <si>
    <t>ZBHKK</t>
    <phoneticPr fontId="2" type="noConversion"/>
  </si>
  <si>
    <t>BBKMT</t>
  </si>
  <si>
    <t>How do I dig out a path?</t>
    <phoneticPr fontId="2" type="noConversion"/>
  </si>
  <si>
    <t>SKDHS</t>
    <phoneticPr fontId="2" type="noConversion"/>
  </si>
  <si>
    <t>We all fall down</t>
    <phoneticPr fontId="2" type="noConversion"/>
  </si>
  <si>
    <t>FXKFX</t>
    <phoneticPr fontId="2" type="noConversion"/>
  </si>
  <si>
    <t>Let's get together.</t>
    <phoneticPr fontId="2" type="noConversion"/>
  </si>
  <si>
    <t>MWDYD</t>
    <phoneticPr fontId="2" type="noConversion"/>
  </si>
  <si>
    <t>The Boiler Room</t>
    <phoneticPr fontId="2" type="noConversion"/>
  </si>
  <si>
    <t>Lemming Snowjourn</t>
    <phoneticPr fontId="2" type="noConversion"/>
  </si>
  <si>
    <t>A Block from Home</t>
    <phoneticPr fontId="2" type="noConversion"/>
  </si>
  <si>
    <t>32 Lemmings Below Zero</t>
    <phoneticPr fontId="2" type="noConversion"/>
  </si>
  <si>
    <t>At Home in a Cave</t>
    <phoneticPr fontId="2" type="noConversion"/>
  </si>
  <si>
    <t>Presents of Mind</t>
    <phoneticPr fontId="2" type="noConversion"/>
  </si>
  <si>
    <t>Yo-yo Lem-lem</t>
    <phoneticPr fontId="2" type="noConversion"/>
  </si>
  <si>
    <t>Marshmallow Land</t>
    <phoneticPr fontId="2" type="noConversion"/>
  </si>
  <si>
    <t>Head for the Hills!</t>
    <phoneticPr fontId="2" type="noConversion"/>
  </si>
  <si>
    <t>The Long Way Around</t>
    <phoneticPr fontId="2" type="noConversion"/>
  </si>
  <si>
    <t>Blizzard</t>
    <phoneticPr fontId="2" type="noConversion"/>
  </si>
  <si>
    <t>Oogilemming!</t>
    <phoneticPr fontId="2" type="noConversion"/>
  </si>
  <si>
    <t>Lemmings Up High</t>
    <phoneticPr fontId="2" type="noConversion"/>
  </si>
  <si>
    <t>Check Your Hints!</t>
    <phoneticPr fontId="2" type="noConversion"/>
  </si>
  <si>
    <t>13?</t>
    <phoneticPr fontId="2" type="noConversion"/>
  </si>
  <si>
    <t>Santus Lemmingus</t>
    <phoneticPr fontId="2" type="noConversion"/>
  </si>
  <si>
    <t>It Came Upon a Lemnight Clear</t>
    <phoneticPr fontId="2" type="noConversion"/>
  </si>
  <si>
    <t>A Single Lemming...</t>
    <phoneticPr fontId="2" type="noConversion"/>
  </si>
  <si>
    <t>Break on through...</t>
    <phoneticPr fontId="2" type="noConversion"/>
  </si>
  <si>
    <t>Presents of Mind II</t>
    <phoneticPr fontId="2" type="noConversion"/>
  </si>
  <si>
    <t>Lemmings...The Motion Picture</t>
    <phoneticPr fontId="2" type="noConversion"/>
  </si>
  <si>
    <t>A Balloon Too Soon...</t>
  </si>
  <si>
    <t>What could possibly be in here!</t>
  </si>
  <si>
    <t>Four Lemmings and a Flag</t>
  </si>
  <si>
    <t>hide and seek</t>
  </si>
  <si>
    <t>Lemming Long Legs</t>
  </si>
  <si>
    <t>The Red Lemming Connection.</t>
  </si>
  <si>
    <t>Wasn't There a Switch Here?</t>
  </si>
  <si>
    <t>Icelem Cometh</t>
  </si>
  <si>
    <t>Clouds of Lemmings [Amiga]</t>
  </si>
  <si>
    <t>Vacation in Gemland [DOS,Mac]</t>
  </si>
  <si>
    <t>Going Their Separate Ways [Mac]</t>
  </si>
  <si>
    <t>Comments</t>
  </si>
  <si>
    <t>Highest skill provision of any level in the game, and highest individual skill provision of every skill except diggers. Only uses one terrain piece in its design</t>
  </si>
  <si>
    <t>Tileset</t>
  </si>
  <si>
    <t>Repeated in Tricky 15</t>
  </si>
  <si>
    <t>Repeated in Tricky 18</t>
  </si>
  <si>
    <t>Repeated in Tricky 17</t>
  </si>
  <si>
    <t>Repeated in Tricky 19</t>
  </si>
  <si>
    <t>Repeated in Tricky 22</t>
  </si>
  <si>
    <t>Repeated in Tricky 29</t>
  </si>
  <si>
    <t>Repeated in Taxing 10</t>
  </si>
  <si>
    <t>Repeated in Taxing 9</t>
  </si>
  <si>
    <t>Repeated in Taxing 18</t>
  </si>
  <si>
    <t>Repeated in Tricky 23</t>
  </si>
  <si>
    <t>Hail</t>
    <phoneticPr fontId="2" type="noConversion"/>
  </si>
  <si>
    <t>Go Thataway!</t>
    <phoneticPr fontId="2" type="noConversion"/>
  </si>
  <si>
    <t>DONALD WHARS YER LEMMING</t>
    <phoneticPr fontId="2" type="noConversion"/>
  </si>
  <si>
    <t>Brigadoom!</t>
    <phoneticPr fontId="2" type="noConversion"/>
  </si>
  <si>
    <t>In memory of McAngus</t>
    <phoneticPr fontId="2" type="noConversion"/>
  </si>
  <si>
    <t>The White Heather Club</t>
    <phoneticPr fontId="2" type="noConversion"/>
  </si>
  <si>
    <t>Repeated in Mayhem 7</t>
  </si>
  <si>
    <t>Repeated in Mayhem 26</t>
  </si>
  <si>
    <t>Repeated in Mayhem 3</t>
  </si>
  <si>
    <t>Repeated in Mayhem 4</t>
  </si>
  <si>
    <t>Repeated in Mayhem 13</t>
  </si>
  <si>
    <t>Repeated in Taxing 22</t>
  </si>
  <si>
    <t>Repeated in Mayhem 5</t>
  </si>
  <si>
    <t>Repeated in Mayhem 24</t>
  </si>
  <si>
    <t>Break On Through</t>
    <phoneticPr fontId="2" type="noConversion"/>
  </si>
  <si>
    <t>And a Happy New Year!</t>
    <phoneticPr fontId="2" type="noConversion"/>
  </si>
  <si>
    <t>Lemmintaschen?</t>
    <phoneticPr fontId="2" type="noConversion"/>
  </si>
  <si>
    <t>Get the Point?</t>
    <phoneticPr fontId="2" type="noConversion"/>
  </si>
  <si>
    <t>Surprise Package?</t>
    <phoneticPr fontId="2" type="noConversion"/>
  </si>
  <si>
    <t>Steel Ice Span</t>
    <phoneticPr fontId="2" type="noConversion"/>
  </si>
  <si>
    <t>Sir Edmund Hilemming</t>
    <phoneticPr fontId="2" type="noConversion"/>
  </si>
  <si>
    <t>Up, up and away!</t>
    <phoneticPr fontId="2" type="noConversion"/>
  </si>
  <si>
    <t>Lemmy in the cold, cold ground</t>
    <phoneticPr fontId="2" type="noConversion"/>
  </si>
  <si>
    <t>XFNMH</t>
    <phoneticPr fontId="2" type="noConversion"/>
  </si>
  <si>
    <t>Taxing</t>
    <phoneticPr fontId="2" type="noConversion"/>
  </si>
  <si>
    <t>Mayhem</t>
    <phoneticPr fontId="2" type="noConversion"/>
  </si>
  <si>
    <t>Present</t>
    <phoneticPr fontId="2" type="noConversion"/>
  </si>
  <si>
    <t>Sunsoft</t>
    <phoneticPr fontId="2" type="noConversion"/>
  </si>
  <si>
    <t>Rating</t>
    <phoneticPr fontId="2" type="noConversion"/>
  </si>
  <si>
    <t>Tricky</t>
    <phoneticPr fontId="2" type="noConversion"/>
  </si>
  <si>
    <t>Taxing</t>
    <phoneticPr fontId="2" type="noConversion"/>
  </si>
  <si>
    <t>Mayhem</t>
    <phoneticPr fontId="2" type="noConversion"/>
  </si>
  <si>
    <t>Tame</t>
    <phoneticPr fontId="2" type="noConversion"/>
  </si>
  <si>
    <t>Crazy</t>
    <phoneticPr fontId="2" type="noConversion"/>
  </si>
  <si>
    <t>Wild</t>
    <phoneticPr fontId="2" type="noConversion"/>
  </si>
  <si>
    <t>Wicked</t>
    <phoneticPr fontId="2" type="noConversion"/>
  </si>
  <si>
    <t>Havoc</t>
    <phoneticPr fontId="2" type="noConversion"/>
  </si>
  <si>
    <t>Tricky</t>
    <phoneticPr fontId="2" type="noConversion"/>
  </si>
  <si>
    <t>Taxing</t>
    <phoneticPr fontId="2" type="noConversion"/>
  </si>
  <si>
    <t>Mayhem</t>
    <phoneticPr fontId="2" type="noConversion"/>
  </si>
  <si>
    <t>Average-Xmas</t>
    <phoneticPr fontId="2" type="noConversion"/>
  </si>
  <si>
    <t>Sum-Xmas</t>
    <phoneticPr fontId="2" type="noConversion"/>
  </si>
  <si>
    <t>Count-Xmas</t>
    <phoneticPr fontId="2" type="noConversion"/>
  </si>
  <si>
    <t>Average-COVOX</t>
    <phoneticPr fontId="2" type="noConversion"/>
  </si>
  <si>
    <t>Sum-COVOX</t>
    <phoneticPr fontId="2" type="noConversion"/>
  </si>
  <si>
    <t>Count-COVOX</t>
    <phoneticPr fontId="2" type="noConversion"/>
  </si>
  <si>
    <t>Average-Prima</t>
    <phoneticPr fontId="2" type="noConversion"/>
  </si>
  <si>
    <t>Sum-Prima</t>
    <phoneticPr fontId="2" type="noConversion"/>
  </si>
  <si>
    <t>Count-Prima</t>
    <phoneticPr fontId="2" type="noConversion"/>
  </si>
  <si>
    <t>Entrances</t>
    <phoneticPr fontId="2" type="noConversion"/>
  </si>
  <si>
    <t>Exits</t>
    <phoneticPr fontId="2" type="noConversion"/>
  </si>
  <si>
    <t>The Search for Lem</t>
    <phoneticPr fontId="2" type="noConversion"/>
  </si>
  <si>
    <t>Highest bomber provision of any level besides "All the 6's", and of any level in ONML</t>
  </si>
  <si>
    <t>Only level with a Q in the title</t>
  </si>
  <si>
    <t>Only non-capitalised title; Repeated in Mayhem 9</t>
  </si>
  <si>
    <t>Only level in Original Lemmings with a hyphen in the title</t>
  </si>
  <si>
    <t>First repeated level; Repeat of Fun 13; Repeated in Taxing 30, Mayhem 11</t>
  </si>
  <si>
    <t>Repeated in Taxing 29</t>
  </si>
  <si>
    <t>Repeated in Taxing 8</t>
  </si>
  <si>
    <t>Repeated in Taxing 11</t>
  </si>
  <si>
    <t>Repeated in Taxing 23</t>
  </si>
  <si>
    <t>Repeated in Mayhem 6</t>
  </si>
  <si>
    <t>Repeated in Mayhem 15</t>
  </si>
  <si>
    <t>Repeated in Mayhem 19</t>
  </si>
  <si>
    <t>Repeated in Mayhem 20; longest delay between two repeats</t>
  </si>
  <si>
    <t>First non-"We all fall down" repeated level; Repeat of Fun 1</t>
  </si>
  <si>
    <t>Old MacDonald Had a Farm...</t>
    <phoneticPr fontId="2" type="noConversion"/>
  </si>
  <si>
    <t>Congratulations!</t>
    <phoneticPr fontId="2" type="noConversion"/>
  </si>
  <si>
    <t>Rating</t>
    <phoneticPr fontId="2" type="noConversion"/>
  </si>
  <si>
    <t>Fun</t>
    <phoneticPr fontId="2" type="noConversion"/>
  </si>
  <si>
    <t>Tricky</t>
    <phoneticPr fontId="2" type="noConversion"/>
  </si>
  <si>
    <t>Emmings! (No L)</t>
    <phoneticPr fontId="2" type="noConversion"/>
  </si>
  <si>
    <t>Merry Christmaze</t>
    <phoneticPr fontId="2" type="noConversion"/>
  </si>
  <si>
    <t>Repeated in Mayhem 25; last level to be repeated later in the game besides We all fall down</t>
  </si>
  <si>
    <t>Repeat of Fun 14</t>
  </si>
  <si>
    <t>Repeat of Fun 15</t>
  </si>
  <si>
    <t>Repeat of Fun 17</t>
  </si>
  <si>
    <t>Repeat of Tricky 4</t>
  </si>
  <si>
    <t>Repeat of Tricky 5</t>
  </si>
  <si>
    <t>Repeat of Fun 10</t>
  </si>
  <si>
    <t>Repeat of Tricky 6</t>
  </si>
  <si>
    <t>Repeat of Tricky 7</t>
  </si>
  <si>
    <t>Special level: tileset and music borrowed from "Awesome"</t>
  </si>
  <si>
    <t>Special level: tileset and music borrowed from "Shadow of the Beast"</t>
  </si>
  <si>
    <t>First all-caps title; Special level: tileset and music borrowed from "Menace"</t>
  </si>
  <si>
    <t>Repeat of Fun 18</t>
  </si>
  <si>
    <t>Repeat of Tricky 8</t>
  </si>
  <si>
    <t>Repeat of Fun 19</t>
  </si>
  <si>
    <t>Repeat of Tricky 3</t>
  </si>
  <si>
    <t>Repeat of Fun 25</t>
  </si>
  <si>
    <t>Repeat of Fun 28</t>
  </si>
  <si>
    <t>Repeat of Tricky 9</t>
  </si>
  <si>
    <t>Repeat of Fun 20</t>
  </si>
  <si>
    <t>Repeat of Fun 29</t>
  </si>
  <si>
    <t>Highest digger provision of any level in the game; Repeat of Fun 13, Tricky 2, Taxing 30</t>
  </si>
  <si>
    <t>Rendezvous II</t>
    <phoneticPr fontId="2" type="noConversion"/>
  </si>
  <si>
    <t>Steel Block Party</t>
    <phoneticPr fontId="2" type="noConversion"/>
  </si>
  <si>
    <t>Peak of Performance</t>
    <phoneticPr fontId="2" type="noConversion"/>
  </si>
  <si>
    <t>Flurry</t>
    <phoneticPr fontId="2" type="noConversion"/>
  </si>
  <si>
    <t>Climbing to the Top!</t>
    <phoneticPr fontId="2" type="noConversion"/>
  </si>
  <si>
    <t>Floating Lemming Flurry</t>
    <phoneticPr fontId="2" type="noConversion"/>
  </si>
  <si>
    <t>Holiday Mining</t>
    <phoneticPr fontId="2" type="noConversion"/>
  </si>
  <si>
    <t>Lemming Tracks in the Snow!</t>
    <phoneticPr fontId="2" type="noConversion"/>
  </si>
  <si>
    <t>Christmas South of the Equator</t>
    <phoneticPr fontId="2" type="noConversion"/>
  </si>
  <si>
    <t>Lemming Snowfall</t>
    <phoneticPr fontId="2" type="noConversion"/>
  </si>
  <si>
    <t>Snow Joke</t>
  </si>
  <si>
    <t>High Tower</t>
  </si>
  <si>
    <t>Well, he can't get all of us !</t>
  </si>
  <si>
    <t>Easy Peasy Lemming Squeezy?</t>
  </si>
  <si>
    <t>Come Fly With Me</t>
  </si>
  <si>
    <t>Highest climber provision (with Havoc 9 and the Tame levels) in ONML; Highest floater provision besides the Tame levels in ONML</t>
  </si>
  <si>
    <t>Only level with 16 lemmings; Highest blocker, basher and digger provision in ONML besides the Tame levels</t>
  </si>
  <si>
    <t>Highest miner provision in ONML besides the Tame levels</t>
  </si>
  <si>
    <t>Lowest percentage goal and highest permissible loss rate in ONML</t>
  </si>
  <si>
    <t>Only level with 21 lemmings; Lowest numerical goal besides the singleton levels</t>
  </si>
  <si>
    <t>Only uses two terrain pieces in its design; highest time limit in ONML with 8 minutes</t>
  </si>
  <si>
    <t>Repeated in Tricky 2, Taxing 30, Mayhem 11</t>
  </si>
  <si>
    <t>Repeated in Tricky 30</t>
  </si>
  <si>
    <t>Repeated in Taxing 1</t>
  </si>
  <si>
    <t>Repeated in Taxing 3</t>
  </si>
  <si>
    <t>Repeated in Taxing 19</t>
  </si>
  <si>
    <t>Repeated in Taxing 25</t>
  </si>
  <si>
    <t>One of only four levels in ONML with no builder provision</t>
  </si>
  <si>
    <t>Only level title with multiple question marks</t>
  </si>
  <si>
    <t>Level with the most exclamation marks in the title; Highest climber provision (with Havoc 4 and the Tame levels) in ONML</t>
  </si>
  <si>
    <t>Repeat of Fun 26</t>
  </si>
  <si>
    <t>Repeat of Tricky 10</t>
  </si>
  <si>
    <t>Sort of repeated in Mayhem 27</t>
  </si>
  <si>
    <t>Repeat of Tricky 11</t>
  </si>
  <si>
    <t>Repeat of Fun 4; longest delay between two repeats</t>
  </si>
  <si>
    <t>Repeat of Fun 13, Tricky 2; Repeated in Mayhem 11; Last level to be repeated later in the game; shortest delay between two repeats</t>
  </si>
  <si>
    <t>Repeat of Fun 30</t>
  </si>
  <si>
    <t>Special level: tileset and music borrowed from "Shadow of the Beast II"</t>
  </si>
  <si>
    <t>Repeat of Tricky 13</t>
  </si>
  <si>
    <t>Repeat of Fun 21; last repeated level</t>
  </si>
  <si>
    <t>Sort of a repeat of Mayhem 16, but with a terrain piece missing.</t>
  </si>
  <si>
    <t>Only singleton level in Original Lemmings</t>
  </si>
  <si>
    <t>Highest basher provision of any level besides "All the 6's"; Repeated in Tricky 16</t>
  </si>
  <si>
    <t>Goal is 80% (40) in the DOS version; Repeat of Fun 27</t>
  </si>
  <si>
    <t>Only multi-word all caps title in Original Lemmings</t>
  </si>
  <si>
    <t>Only single-skill puzzle in ONML</t>
  </si>
  <si>
    <t>Second and last singleton level in ONML; only level to run at an increased rate; only level with a typo in the title</t>
  </si>
  <si>
    <t>First level with mixed capitalisation</t>
  </si>
  <si>
    <t>Only level with 6 lemmings</t>
  </si>
  <si>
    <t>Level included in Genesis Lemmings as Mayhem 10</t>
  </si>
  <si>
    <t>Level included in Genesis Lemmings as Mayhem 28</t>
  </si>
  <si>
    <t>Level included in Genesis Lemmings as Present 11</t>
  </si>
  <si>
    <t>Level included in Genesis Lemmings as Sunsoft 15</t>
  </si>
  <si>
    <t>One of only four levels in ONML with no builder provision; Level included in Genesis Lemmings as Taxing 13</t>
  </si>
  <si>
    <t>Level included in Genesis Lemmings as Taxing 17</t>
  </si>
  <si>
    <t>Level included in Genesis Lemmings as Taxing 24</t>
  </si>
  <si>
    <t>Level included in Genesis Lemmings as Taxing 25</t>
  </si>
  <si>
    <t>Repeat of Fun 5</t>
  </si>
  <si>
    <t>Repeat of Fun 2</t>
  </si>
  <si>
    <t>Repeat of Fun 7</t>
  </si>
  <si>
    <t>Level only available on Mac version</t>
  </si>
  <si>
    <t>Repeat of Fun 8</t>
  </si>
  <si>
    <t>Repeat of Fun 11</t>
  </si>
  <si>
    <t>Repeat of Fun 12</t>
  </si>
  <si>
    <t>Repeat of Fun 9</t>
  </si>
  <si>
    <t>Lowest percentage goal in Original Lemmings besides the training levels (10% on the Amiga version, 12% in the DOS version); Highest permissible loss rate (90 or 70) in either Original Lemmings or in both games depending on whether you count the DOS or Amiga version.</t>
    <phoneticPr fontId="2" type="noConversion"/>
  </si>
  <si>
    <t>Level with the lowest provision of skills overall; Repeat of Fun 6</t>
  </si>
  <si>
    <t>Only level in ONML with 6 minutes on the clock</t>
  </si>
  <si>
    <t>Longest consecutive series of levels in Original Lemmings with the same number of levels; Repeat of Fun 16</t>
  </si>
  <si>
    <t>Only consecutive levels with the rock tileset</t>
  </si>
  <si>
    <t>Longest consecutive series of levels in ONML without the brick tileset</t>
  </si>
  <si>
    <t>Longest consecutive series of levels with the same tileset</t>
  </si>
  <si>
    <t>First singleton level in ONML; Lowest skill provision in ONML</t>
  </si>
  <si>
    <t>First one-minute level; Repeat of Fun 24</t>
  </si>
  <si>
    <t>First level with multiple entrances; Repeated in Taxing 6</t>
  </si>
  <si>
    <t>First level with multiple exits; Repeated in Taxing 17; Level has a hidden exit</t>
  </si>
  <si>
    <t>Level has a hidden exit</t>
  </si>
  <si>
    <t>First level with 3 entrances</t>
  </si>
  <si>
    <t>Only level in Original Lemmings with an X in the title; Repeat of Fun 23; Level has a hidden exit</t>
  </si>
  <si>
    <t>Longest consecutive series of levels in ONML besides the Tame levels with the same number of lemmings</t>
  </si>
  <si>
    <t>Only chain of three levels in Original Lemmings with the same tileset; Highest floater provision (with Tricky 12) besides "All the 6's"; Repeat of Tricky 12</t>
  </si>
  <si>
    <t>Highest climber and floater (with Mayhem 21) provision besides "All the 6's"; Repeated in Mayhem 21</t>
  </si>
  <si>
    <t>Highest bomber provision in Original Lemmings and highest blocker and miner provision besides "All the 6's"; Repeated in Taxing 7</t>
  </si>
  <si>
    <t>Only level in the Amiga version with 90 lemmings; latest level in the game with 20 of each skill</t>
  </si>
  <si>
    <t>Highest builder provision in ONML</t>
  </si>
  <si>
    <t>Ever noticed how the Tame levels alternate tileset in a predictable fashion?</t>
    <phoneticPr fontId="2" type="noConversion"/>
  </si>
  <si>
    <t>Only level in ONML with 7 minutes on the clock; one of 4 in ONML with no builder provision</t>
  </si>
  <si>
    <t>TGNBVLWM</t>
  </si>
  <si>
    <t>ZTGNBUIQ</t>
  </si>
  <si>
    <t>BDGMZSEJ</t>
  </si>
  <si>
    <t>TGMZSFKU</t>
  </si>
  <si>
    <t>JSFKVLWN</t>
  </si>
  <si>
    <t>BUIQBCFK</t>
  </si>
  <si>
    <t>UJTGMYRD</t>
  </si>
  <si>
    <t>HODYRCFK</t>
  </si>
  <si>
    <t>VKVLWMZS</t>
  </si>
  <si>
    <t>FLXPGGGG</t>
  </si>
  <si>
    <t>GFECXPGF</t>
  </si>
  <si>
    <t>DZSEJSFK</t>
  </si>
  <si>
    <t>UIQAABCE</t>
  </si>
  <si>
    <t>JSEJTGMY</t>
  </si>
  <si>
    <t>QABDGNBU</t>
  </si>
  <si>
    <t>IRCEIQAA</t>
  </si>
  <si>
    <t>BCFLWMZT</t>
  </si>
  <si>
    <t>GMZSFLWM</t>
  </si>
  <si>
    <t>ZSEIRCFK</t>
  </si>
  <si>
    <t>UJSFKVKU</t>
  </si>
  <si>
    <t>JSEJSEIR</t>
  </si>
  <si>
    <t>DGNCWMYR</t>
  </si>
  <si>
    <t>DHPFDYQA</t>
  </si>
  <si>
    <t>AABDHODY</t>
  </si>
  <si>
    <t>QBDHPGFE</t>
  </si>
  <si>
    <t>CXODYQBD</t>
  </si>
  <si>
    <t>HPGGFECX</t>
  </si>
  <si>
    <t>ODZSEJTH</t>
  </si>
  <si>
    <t>PFECXODY</t>
  </si>
  <si>
    <t>RCEJTHOD</t>
  </si>
  <si>
    <t>YQBDGNBU</t>
  </si>
  <si>
    <t>JTHPGFDY</t>
  </si>
  <si>
    <t>RDHPGFEC</t>
  </si>
  <si>
    <t>WMZSEJTG</t>
  </si>
  <si>
    <t>MZTHPGGF</t>
  </si>
  <si>
    <t>DZSEIRCE</t>
  </si>
  <si>
    <t>IQBCFKVL</t>
  </si>
  <si>
    <t>WMYRDGMY</t>
  </si>
  <si>
    <t>RDGMZSFK</t>
  </si>
  <si>
    <t>VLXODZTH</t>
  </si>
  <si>
    <t>PFECXPFE</t>
  </si>
  <si>
    <t>BUJTHOEC</t>
  </si>
  <si>
    <t>XQECWNBU</t>
  </si>
  <si>
    <t>JSFKVKUJ</t>
  </si>
  <si>
    <t>THODZTGM</t>
  </si>
  <si>
    <t>YQBCEIRD</t>
  </si>
  <si>
    <t>HPFDZTHP</t>
  </si>
  <si>
    <t>FEBVLWNB</t>
  </si>
  <si>
    <t>UJTHPFEC</t>
  </si>
  <si>
    <t>WNCWNBVL</t>
  </si>
  <si>
    <t>WMTRCEJT</t>
  </si>
  <si>
    <t>GNBUIQAA</t>
  </si>
  <si>
    <t>ABDGMZTH</t>
  </si>
  <si>
    <t>ODYRCEJS</t>
  </si>
  <si>
    <t>FKUIQBDG</t>
  </si>
  <si>
    <t>NBVLXPGG</t>
  </si>
  <si>
    <t>FDYQBDGN</t>
  </si>
  <si>
    <t>BVLWMZTG</t>
  </si>
  <si>
    <t>NBUIRDHO</t>
  </si>
  <si>
    <t>ECWMZTGM</t>
  </si>
  <si>
    <t>ZSFKUJSF</t>
  </si>
  <si>
    <t>LXPGFDYR</t>
  </si>
  <si>
    <t>CFKVKUJT</t>
  </si>
  <si>
    <t>GMYRCFKU</t>
  </si>
  <si>
    <t>JTHPFECX</t>
  </si>
  <si>
    <t>PFDZSFLX</t>
  </si>
  <si>
    <t>DECWMZTG</t>
  </si>
  <si>
    <t>NBUJSFLW</t>
  </si>
  <si>
    <t>MZSFLWMY</t>
  </si>
  <si>
    <t>RLFKUJSE</t>
  </si>
  <si>
    <t>IRCEJSEJ</t>
  </si>
  <si>
    <t>SEJTHOEC</t>
  </si>
  <si>
    <t>WMYQBOGM</t>
  </si>
  <si>
    <t>YQAAAAAB</t>
  </si>
  <si>
    <t>DHODYROG</t>
  </si>
  <si>
    <t>NCWNCWMY</t>
  </si>
  <si>
    <t>QAABDHPG</t>
  </si>
  <si>
    <t>GGGFDYQA</t>
  </si>
  <si>
    <t>AABDGMYR</t>
  </si>
  <si>
    <t>DHODYQAB</t>
  </si>
  <si>
    <t>DHODYQBD</t>
  </si>
  <si>
    <t>GNCXPGGG</t>
  </si>
  <si>
    <t>GFDZTHPG</t>
  </si>
  <si>
    <t>GFECWMYR</t>
  </si>
  <si>
    <t>CEIQABDG</t>
  </si>
  <si>
    <t>NCWYRCE</t>
  </si>
  <si>
    <t>IROHDDZS</t>
  </si>
  <si>
    <t>EJTGMYQB</t>
  </si>
  <si>
    <t>DHODZTHP</t>
  </si>
  <si>
    <t>GGFOYQBC</t>
  </si>
  <si>
    <t>FLWNCXPG</t>
  </si>
  <si>
    <t>FECWMYRD</t>
  </si>
  <si>
    <t>HOEBVKUI</t>
  </si>
  <si>
    <t>QBCEJSEI</t>
  </si>
  <si>
    <t>RDHPGGFE</t>
  </si>
  <si>
    <t>CXOEBVKU</t>
  </si>
  <si>
    <t>IQABDHPF</t>
  </si>
  <si>
    <t>DYRCEJTG</t>
  </si>
  <si>
    <t>NCXOEBUJ</t>
  </si>
  <si>
    <t>THOECXPF</t>
  </si>
  <si>
    <t>DYRCEIRD</t>
  </si>
  <si>
    <t>GNBUJTHO</t>
  </si>
  <si>
    <t>DZSFLXPF</t>
  </si>
  <si>
    <t>DZTHODZS</t>
  </si>
  <si>
    <t>EJTHPFDZ</t>
  </si>
  <si>
    <t>SFKVLWNC</t>
  </si>
  <si>
    <t>XPFDYQBN</t>
  </si>
  <si>
    <t>GNCWMZTH</t>
  </si>
  <si>
    <t>ODYQBCFL</t>
  </si>
  <si>
    <t>XDECWMYQ</t>
  </si>
  <si>
    <t>BCFLXPGF</t>
  </si>
  <si>
    <t>EBVKVLWM</t>
  </si>
  <si>
    <t>YRDGNBVK</t>
  </si>
  <si>
    <t>VKUJSFLX</t>
  </si>
  <si>
    <t>PFDZTHPF</t>
  </si>
  <si>
    <t>DZTHPGFD</t>
  </si>
  <si>
    <t>YRCFKVLW</t>
  </si>
  <si>
    <t>NCWNCWNC</t>
  </si>
  <si>
    <t>WMZTHPFE</t>
  </si>
  <si>
    <t>Go For It</t>
  </si>
  <si>
    <t>SEGA One</t>
  </si>
  <si>
    <t>Repeated in Tricky 2,  Mayhem 11</t>
  </si>
  <si>
    <t>Original Amiga level; replaced "A Beast of a Level"</t>
  </si>
  <si>
    <t>First level with multiple exits; Repeated in Taxing 17</t>
  </si>
  <si>
    <t>SEGA Two</t>
  </si>
  <si>
    <t>Repeated in Taxing 22; Easily backrouted using a single Miner</t>
  </si>
  <si>
    <t>Worra Lorra Lemmings</t>
  </si>
  <si>
    <t>First repeated level; Repeat of Fun 13; Repeated in Mayhem 11</t>
  </si>
  <si>
    <t>Repeated in Taxing 7</t>
  </si>
  <si>
    <t>Repeated in Mayhem 17</t>
  </si>
  <si>
    <t>Original Amiga level; also known as "Lemming Lament"</t>
  </si>
  <si>
    <t>Diet Lemmingade</t>
  </si>
  <si>
    <t>It's Lemmingentary Watson</t>
  </si>
  <si>
    <t>Sixes Not!</t>
  </si>
  <si>
    <t>SEGA Three</t>
  </si>
  <si>
    <t>Repeat of Fun 9; only repeat to use the same music</t>
  </si>
  <si>
    <t>Only level with a hidden exit</t>
  </si>
  <si>
    <t>Repeat of Fun 16</t>
  </si>
  <si>
    <t>Compression Method</t>
  </si>
  <si>
    <t>Upside Down World</t>
  </si>
  <si>
    <t>Only level in Original Lemmings with an X in the title; Repeat of Fun 23</t>
  </si>
  <si>
    <t>Original Amiga level; also known as "It's not over 'til it's over"</t>
  </si>
  <si>
    <t>Mary Poppin's land</t>
  </si>
  <si>
    <t>Grammatical error in the title.</t>
  </si>
  <si>
    <t>SEGA Four</t>
  </si>
  <si>
    <t>Repeat of Fun 27; easily backrouted using a single Miner</t>
  </si>
  <si>
    <t>Repeated in Mayhem 21</t>
  </si>
  <si>
    <t>SEGA Five</t>
  </si>
  <si>
    <t>Highest builder provision of any level in the game; repeated in Mayhem 25</t>
  </si>
  <si>
    <t>Repeat of Fun 13, Tricky 2</t>
  </si>
  <si>
    <t>tileset</t>
  </si>
  <si>
    <t>Repeated in Mayhem 9; Sega Master System exclusive tileset</t>
  </si>
  <si>
    <t>Repeated in Mayhem 12; Sega Master System exclusive tileset</t>
  </si>
  <si>
    <t>Repeated in Mayhem 13; Sega Master System exclusive tileset</t>
  </si>
  <si>
    <t>Repeated in Mayhem 18; Sega Master System exclusive tileset</t>
  </si>
  <si>
    <t>Repeat of Fun 20; Sega Master System exclusive tileset</t>
  </si>
  <si>
    <t>Repeat of Fun 26; Sega Master System exclusive tileset</t>
  </si>
  <si>
    <t>Repeated in Mayhem 30; Last level to be repeated later in the game; shortest delay between two repeats; Sega Master System exclusive tileset</t>
  </si>
  <si>
    <t>Repeat of Tricky 12</t>
  </si>
  <si>
    <t>With a twist of Lemming</t>
  </si>
  <si>
    <t>Original Amiga level; also known as "Don't Make the Wrong Choice"</t>
  </si>
  <si>
    <t xml:space="preserve">Nearly There.. </t>
  </si>
  <si>
    <t>Repeat of Fun 21</t>
  </si>
  <si>
    <t>First one-minute level; sort of a repeat of Fun 24, but with a terrain piece missing.</t>
  </si>
  <si>
    <t>Sort of a repeat of Tricky 25, but with extra terrain; Sega Master System exclusive tileset</t>
  </si>
  <si>
    <t>Just a Minute Part Two</t>
  </si>
  <si>
    <t>Repeat of Taxing 30; Sega Master System exclusive tileset; final level with an equal number of all skills; final repeated level.</t>
  </si>
  <si>
    <t>Final level of Original Lemmings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</si>
</sst>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6" x14ac:knownFonts="1">
    <font>
      <sz val="10"/>
      <name val="Verdana"/>
    </font>
    <font>
      <sz val="10"/>
      <name val="Verdana"/>
    </font>
    <font>
      <sz val="8"/>
      <name val="Verdana"/>
    </font>
    <font>
      <b/>
      <sz val="10"/>
      <name val="Courier"/>
    </font>
    <font>
      <sz val="10"/>
      <name val="Courier"/>
    </font>
    <font>
      <sz val="10"/>
      <name val="Courier"/>
      <family val="3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4" fillId="0" borderId="1" xfId="0" applyFont="1" applyBorder="1"/>
    <xf numFmtId="0" fontId="4" fillId="0" borderId="0" xfId="0" quotePrefix="1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49" fontId="3" fillId="0" borderId="0" xfId="0" applyNumberFormat="1" applyFont="1"/>
    <xf numFmtId="0" fontId="3" fillId="0" borderId="5" xfId="0" applyFont="1" applyBorder="1"/>
    <xf numFmtId="0" fontId="4" fillId="2" borderId="0" xfId="0" applyFont="1" applyFill="1"/>
    <xf numFmtId="49" fontId="4" fillId="0" borderId="0" xfId="0" applyNumberFormat="1" applyFont="1"/>
    <xf numFmtId="9" fontId="4" fillId="0" borderId="0" xfId="1" applyFont="1"/>
    <xf numFmtId="0" fontId="4" fillId="0" borderId="0" xfId="1" applyNumberFormat="1" applyFont="1"/>
    <xf numFmtId="0" fontId="4" fillId="0" borderId="5" xfId="0" applyFont="1" applyBorder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4" fillId="7" borderId="0" xfId="0" applyFont="1" applyFill="1"/>
    <xf numFmtId="0" fontId="4" fillId="8" borderId="0" xfId="0" applyFont="1" applyFill="1"/>
    <xf numFmtId="0" fontId="4" fillId="9" borderId="0" xfId="0" applyFont="1" applyFill="1"/>
    <xf numFmtId="0" fontId="4" fillId="10" borderId="0" xfId="0" applyFont="1" applyFill="1"/>
    <xf numFmtId="0" fontId="4" fillId="11" borderId="0" xfId="0" applyFont="1" applyFill="1"/>
    <xf numFmtId="0" fontId="4" fillId="12" borderId="0" xfId="0" applyFont="1" applyFill="1"/>
    <xf numFmtId="0" fontId="4" fillId="13" borderId="0" xfId="0" applyFont="1" applyFill="1"/>
    <xf numFmtId="0" fontId="4" fillId="14" borderId="0" xfId="0" applyFont="1" applyFill="1"/>
    <xf numFmtId="0" fontId="4" fillId="15" borderId="0" xfId="0" applyFont="1" applyFill="1"/>
    <xf numFmtId="0" fontId="4" fillId="16" borderId="0" xfId="0" applyFont="1" applyFill="1"/>
    <xf numFmtId="0" fontId="4" fillId="17" borderId="0" xfId="0" applyFont="1" applyFill="1"/>
    <xf numFmtId="0" fontId="4" fillId="18" borderId="0" xfId="0" applyFont="1" applyFill="1"/>
    <xf numFmtId="0" fontId="4" fillId="19" borderId="0" xfId="0" applyFont="1" applyFill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1" xfId="0" applyFont="1" applyFill="1" applyBorder="1"/>
    <xf numFmtId="49" fontId="4" fillId="13" borderId="0" xfId="0" applyNumberFormat="1" applyFont="1" applyFill="1"/>
    <xf numFmtId="49" fontId="4" fillId="6" borderId="0" xfId="0" applyNumberFormat="1" applyFont="1" applyFill="1"/>
    <xf numFmtId="9" fontId="4" fillId="0" borderId="0" xfId="1" applyNumberFormat="1" applyFont="1"/>
    <xf numFmtId="9" fontId="4" fillId="13" borderId="0" xfId="1" applyNumberFormat="1" applyFont="1" applyFill="1"/>
    <xf numFmtId="0" fontId="4" fillId="13" borderId="0" xfId="0" applyFont="1" applyFill="1" applyBorder="1"/>
    <xf numFmtId="0" fontId="4" fillId="13" borderId="5" xfId="0" applyFont="1" applyFill="1" applyBorder="1"/>
    <xf numFmtId="0" fontId="4" fillId="13" borderId="1" xfId="0" applyFont="1" applyFill="1" applyBorder="1"/>
    <xf numFmtId="49" fontId="4" fillId="0" borderId="0" xfId="0" applyNumberFormat="1" applyFont="1" applyFill="1"/>
    <xf numFmtId="0" fontId="4" fillId="0" borderId="0" xfId="0" applyFont="1" applyFill="1"/>
    <xf numFmtId="0" fontId="4" fillId="20" borderId="0" xfId="0" applyFont="1" applyFill="1"/>
    <xf numFmtId="0" fontId="3" fillId="0" borderId="0" xfId="0" applyFont="1" applyFill="1" applyBorder="1"/>
    <xf numFmtId="0" fontId="4" fillId="21" borderId="0" xfId="0" applyFont="1" applyFill="1"/>
    <xf numFmtId="0" fontId="4" fillId="22" borderId="0" xfId="0" applyFont="1" applyFill="1"/>
    <xf numFmtId="0" fontId="4" fillId="23" borderId="0" xfId="0" applyFont="1" applyFill="1"/>
    <xf numFmtId="0" fontId="4" fillId="0" borderId="0" xfId="0" applyNumberFormat="1" applyFont="1"/>
    <xf numFmtId="0" fontId="4" fillId="24" borderId="0" xfId="0" applyFont="1" applyFill="1"/>
    <xf numFmtId="0" fontId="4" fillId="0" borderId="5" xfId="0" applyNumberFormat="1" applyFont="1" applyBorder="1"/>
    <xf numFmtId="0" fontId="4" fillId="0" borderId="0" xfId="0" applyNumberFormat="1" applyFont="1" applyBorder="1"/>
    <xf numFmtId="0" fontId="4" fillId="0" borderId="1" xfId="0" applyNumberFormat="1" applyFont="1" applyBorder="1"/>
    <xf numFmtId="0" fontId="4" fillId="0" borderId="0" xfId="0" applyNumberFormat="1" applyFont="1" applyFill="1" applyBorder="1"/>
    <xf numFmtId="9" fontId="4" fillId="0" borderId="0" xfId="1" applyFont="1" applyFill="1"/>
    <xf numFmtId="0" fontId="3" fillId="0" borderId="2" xfId="0" applyFont="1" applyBorder="1"/>
    <xf numFmtId="0" fontId="4" fillId="0" borderId="6" xfId="0" applyFont="1" applyBorder="1"/>
    <xf numFmtId="0" fontId="4" fillId="3" borderId="0" xfId="0" applyFont="1" applyFill="1" applyBorder="1"/>
    <xf numFmtId="0" fontId="4" fillId="23" borderId="0" xfId="0" applyFont="1" applyFill="1" applyBorder="1"/>
    <xf numFmtId="0" fontId="4" fillId="5" borderId="0" xfId="0" applyFont="1" applyFill="1" applyBorder="1"/>
    <xf numFmtId="0" fontId="4" fillId="4" borderId="0" xfId="0" applyFont="1" applyFill="1" applyBorder="1"/>
    <xf numFmtId="0" fontId="4" fillId="6" borderId="0" xfId="0" applyFont="1" applyFill="1" applyBorder="1"/>
    <xf numFmtId="0" fontId="4" fillId="25" borderId="0" xfId="0" applyFont="1" applyFill="1"/>
    <xf numFmtId="0" fontId="4" fillId="5" borderId="2" xfId="0" applyFont="1" applyFill="1" applyBorder="1"/>
    <xf numFmtId="9" fontId="4" fillId="0" borderId="2" xfId="1" applyNumberFormat="1" applyFont="1" applyBorder="1"/>
    <xf numFmtId="0" fontId="4" fillId="0" borderId="2" xfId="0" applyNumberFormat="1" applyFont="1" applyBorder="1"/>
    <xf numFmtId="0" fontId="4" fillId="0" borderId="7" xfId="0" applyFont="1" applyBorder="1"/>
    <xf numFmtId="0" fontId="4" fillId="0" borderId="2" xfId="0" applyNumberFormat="1" applyFont="1" applyFill="1" applyBorder="1"/>
    <xf numFmtId="0" fontId="4" fillId="19" borderId="2" xfId="0" applyFont="1" applyFill="1" applyBorder="1"/>
    <xf numFmtId="0" fontId="4" fillId="6" borderId="2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0" fontId="4" fillId="0" borderId="3" xfId="0" applyFont="1" applyFill="1" applyBorder="1"/>
    <xf numFmtId="0" fontId="4" fillId="4" borderId="2" xfId="0" applyFont="1" applyFill="1" applyBorder="1"/>
    <xf numFmtId="0" fontId="4" fillId="15" borderId="2" xfId="0" applyFont="1" applyFill="1" applyBorder="1"/>
    <xf numFmtId="49" fontId="4" fillId="0" borderId="2" xfId="0" applyNumberFormat="1" applyFont="1" applyBorder="1"/>
    <xf numFmtId="9" fontId="4" fillId="0" borderId="2" xfId="1" applyFont="1" applyBorder="1"/>
    <xf numFmtId="0" fontId="4" fillId="0" borderId="2" xfId="1" applyNumberFormat="1" applyFont="1" applyBorder="1"/>
    <xf numFmtId="0" fontId="4" fillId="14" borderId="2" xfId="0" applyFont="1" applyFill="1" applyBorder="1"/>
    <xf numFmtId="0" fontId="3" fillId="0" borderId="0" xfId="0" applyFont="1" applyFill="1"/>
    <xf numFmtId="49" fontId="3" fillId="0" borderId="0" xfId="0" applyNumberFormat="1" applyFont="1" applyFill="1"/>
    <xf numFmtId="0" fontId="3" fillId="0" borderId="5" xfId="0" applyFont="1" applyFill="1" applyBorder="1"/>
    <xf numFmtId="0" fontId="3" fillId="0" borderId="1" xfId="0" applyFont="1" applyFill="1" applyBorder="1"/>
    <xf numFmtId="9" fontId="4" fillId="0" borderId="0" xfId="1" applyNumberFormat="1" applyFont="1" applyFill="1"/>
    <xf numFmtId="0" fontId="4" fillId="12" borderId="2" xfId="0" applyFont="1" applyFill="1" applyBorder="1"/>
    <xf numFmtId="0" fontId="4" fillId="2" borderId="2" xfId="0" applyFont="1" applyFill="1" applyBorder="1"/>
    <xf numFmtId="9" fontId="4" fillId="0" borderId="2" xfId="1" applyNumberFormat="1" applyFont="1" applyFill="1" applyBorder="1"/>
    <xf numFmtId="0" fontId="4" fillId="18" borderId="2" xfId="0" applyFont="1" applyFill="1" applyBorder="1"/>
    <xf numFmtId="49" fontId="4" fillId="0" borderId="2" xfId="0" applyNumberFormat="1" applyFont="1" applyFill="1" applyBorder="1"/>
    <xf numFmtId="0" fontId="4" fillId="20" borderId="2" xfId="0" applyFont="1" applyFill="1" applyBorder="1"/>
    <xf numFmtId="0" fontId="4" fillId="13" borderId="2" xfId="0" applyFont="1" applyFill="1" applyBorder="1"/>
    <xf numFmtId="0" fontId="4" fillId="14" borderId="0" xfId="0" applyFont="1" applyFill="1" applyBorder="1"/>
    <xf numFmtId="0" fontId="4" fillId="15" borderId="0" xfId="0" applyFont="1" applyFill="1" applyBorder="1"/>
    <xf numFmtId="0" fontId="4" fillId="16" borderId="0" xfId="0" applyFont="1" applyFill="1" applyBorder="1"/>
    <xf numFmtId="0" fontId="4" fillId="16" borderId="2" xfId="0" applyFont="1" applyFill="1" applyBorder="1"/>
    <xf numFmtId="49" fontId="4" fillId="15" borderId="0" xfId="0" applyNumberFormat="1" applyFont="1" applyFill="1"/>
    <xf numFmtId="164" fontId="3" fillId="0" borderId="0" xfId="0" applyNumberFormat="1" applyFont="1"/>
    <xf numFmtId="164" fontId="4" fillId="0" borderId="0" xfId="0" applyNumberFormat="1" applyFont="1"/>
    <xf numFmtId="0" fontId="5" fillId="0" borderId="0" xfId="0" applyFont="1"/>
    <xf numFmtId="49" fontId="5" fillId="0" borderId="0" xfId="0" applyNumberFormat="1" applyFont="1"/>
    <xf numFmtId="1" fontId="4" fillId="0" borderId="0" xfId="1" applyNumberFormat="1" applyFont="1"/>
    <xf numFmtId="1" fontId="5" fillId="0" borderId="0" xfId="0" applyNumberFormat="1" applyFont="1"/>
  </cellXfs>
  <cellStyles count="2">
    <cellStyle name="Normal" xfId="0" builtinId="0"/>
    <cellStyle name="Percent" xfId="1" builtinId="5"/>
  </cellStyles>
  <dxfs count="88"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6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6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1"/>
  <sheetViews>
    <sheetView workbookViewId="0">
      <pane ySplit="1" topLeftCell="A92" activePane="bottomLeft" state="frozen"/>
      <selection pane="bottomLeft" activeCell="A123" sqref="A123"/>
    </sheetView>
  </sheetViews>
  <sheetFormatPr defaultColWidth="10.75" defaultRowHeight="12" x14ac:dyDescent="0.15"/>
  <cols>
    <col min="1" max="1" width="6.25" style="3" bestFit="1" customWidth="1"/>
    <col min="2" max="2" width="4" style="3" bestFit="1" customWidth="1"/>
    <col min="3" max="3" width="3" style="3" bestFit="1" customWidth="1"/>
    <col min="4" max="4" width="27.875" style="3" bestFit="1" customWidth="1"/>
    <col min="5" max="5" width="4.75" style="3" customWidth="1"/>
    <col min="6" max="8" width="5.75" style="3" customWidth="1"/>
    <col min="9" max="9" width="5.625" style="3" bestFit="1" customWidth="1"/>
    <col min="10" max="21" width="4.75" style="3" customWidth="1"/>
    <col min="22" max="22" width="10.75" style="3"/>
    <col min="23" max="25" width="4.75" style="3" customWidth="1"/>
    <col min="26" max="16384" width="10.75" style="3"/>
  </cols>
  <sheetData>
    <row r="1" spans="1:26" s="1" customFormat="1" x14ac:dyDescent="0.15">
      <c r="A1" s="1" t="s">
        <v>1374</v>
      </c>
      <c r="B1" s="1" t="s">
        <v>341</v>
      </c>
      <c r="C1" s="1" t="s">
        <v>342</v>
      </c>
      <c r="D1" s="11" t="s">
        <v>343</v>
      </c>
      <c r="E1" s="1" t="s">
        <v>847</v>
      </c>
      <c r="F1" s="1" t="s">
        <v>848</v>
      </c>
      <c r="G1" s="1" t="s">
        <v>849</v>
      </c>
      <c r="H1" s="1" t="s">
        <v>850</v>
      </c>
      <c r="I1" s="11" t="s">
        <v>344</v>
      </c>
      <c r="J1" s="11" t="s">
        <v>339</v>
      </c>
      <c r="K1" s="1" t="s">
        <v>846</v>
      </c>
      <c r="L1" s="12" t="s">
        <v>838</v>
      </c>
      <c r="M1" s="1" t="s">
        <v>839</v>
      </c>
      <c r="N1" s="1" t="s">
        <v>840</v>
      </c>
      <c r="O1" s="1" t="s">
        <v>841</v>
      </c>
      <c r="P1" s="1" t="s">
        <v>842</v>
      </c>
      <c r="Q1" s="1" t="s">
        <v>843</v>
      </c>
      <c r="R1" s="1" t="s">
        <v>844</v>
      </c>
      <c r="S1" s="2" t="s">
        <v>845</v>
      </c>
      <c r="T1" s="1" t="s">
        <v>1245</v>
      </c>
      <c r="U1" s="1" t="s">
        <v>1246</v>
      </c>
      <c r="V1" s="1" t="s">
        <v>698</v>
      </c>
      <c r="W1" s="1" t="s">
        <v>1335</v>
      </c>
      <c r="X1" s="1" t="s">
        <v>1237</v>
      </c>
      <c r="Y1" s="1" t="s">
        <v>1238</v>
      </c>
      <c r="Z1" s="1" t="s">
        <v>1333</v>
      </c>
    </row>
    <row r="2" spans="1:26" x14ac:dyDescent="0.15">
      <c r="A2" s="3" t="s">
        <v>1415</v>
      </c>
      <c r="B2" s="13">
        <v>1</v>
      </c>
      <c r="C2" s="13">
        <v>1</v>
      </c>
      <c r="D2" s="14" t="s">
        <v>778</v>
      </c>
      <c r="E2" s="3">
        <v>50</v>
      </c>
      <c r="F2" s="3">
        <v>10</v>
      </c>
      <c r="G2" s="3">
        <v>1</v>
      </c>
      <c r="H2" s="3">
        <v>10</v>
      </c>
      <c r="I2" s="15">
        <f t="shared" ref="I2:I65" si="0">ROUNDDOWN(G2/F2,2)</f>
        <v>0.1</v>
      </c>
      <c r="J2" s="16">
        <f t="shared" ref="J2:J65" si="1">F2-G2</f>
        <v>9</v>
      </c>
      <c r="K2" s="3">
        <v>5</v>
      </c>
      <c r="L2" s="17"/>
      <c r="S2" s="4">
        <v>10</v>
      </c>
      <c r="T2" s="3">
        <f>SUM($L2:$S2)</f>
        <v>10</v>
      </c>
      <c r="U2" s="3">
        <f>SUM($L2:$S2)/AVERAGE($L2:$S2)</f>
        <v>1</v>
      </c>
      <c r="V2" s="3" t="s">
        <v>18</v>
      </c>
      <c r="W2" s="18">
        <v>0</v>
      </c>
      <c r="X2" s="3">
        <v>1</v>
      </c>
      <c r="Y2" s="3">
        <v>1</v>
      </c>
      <c r="Z2" s="3" t="s">
        <v>1336</v>
      </c>
    </row>
    <row r="3" spans="1:26" x14ac:dyDescent="0.15">
      <c r="A3" s="3" t="s">
        <v>1415</v>
      </c>
      <c r="B3" s="13">
        <v>2</v>
      </c>
      <c r="C3" s="13">
        <v>2</v>
      </c>
      <c r="D3" s="14" t="s">
        <v>779</v>
      </c>
      <c r="E3" s="3">
        <v>50</v>
      </c>
      <c r="F3" s="3">
        <v>10</v>
      </c>
      <c r="G3" s="3">
        <v>1</v>
      </c>
      <c r="H3" s="3">
        <v>10</v>
      </c>
      <c r="I3" s="15">
        <f t="shared" si="0"/>
        <v>0.1</v>
      </c>
      <c r="J3" s="16">
        <f t="shared" si="1"/>
        <v>9</v>
      </c>
      <c r="K3" s="3">
        <v>5</v>
      </c>
      <c r="L3" s="17"/>
      <c r="M3" s="3">
        <v>10</v>
      </c>
      <c r="S3" s="4"/>
      <c r="T3" s="3">
        <f t="shared" ref="T3:T65" si="2">SUM(L3:S3)</f>
        <v>10</v>
      </c>
      <c r="U3" s="3">
        <f t="shared" ref="U3:U66" si="3">SUM($L3:$S3)/AVERAGE($L3:$S3)</f>
        <v>1</v>
      </c>
      <c r="V3" s="3" t="s">
        <v>502</v>
      </c>
      <c r="W3" s="19">
        <v>3</v>
      </c>
      <c r="X3" s="3">
        <v>1</v>
      </c>
      <c r="Y3" s="3">
        <v>1</v>
      </c>
      <c r="Z3" s="3" t="s">
        <v>1337</v>
      </c>
    </row>
    <row r="4" spans="1:26" x14ac:dyDescent="0.15">
      <c r="A4" s="3" t="s">
        <v>1415</v>
      </c>
      <c r="B4" s="13">
        <v>3</v>
      </c>
      <c r="C4" s="13">
        <v>3</v>
      </c>
      <c r="D4" s="14" t="s">
        <v>780</v>
      </c>
      <c r="E4" s="3">
        <v>50</v>
      </c>
      <c r="F4" s="3">
        <v>50</v>
      </c>
      <c r="G4" s="3">
        <v>5</v>
      </c>
      <c r="H4" s="3">
        <v>50</v>
      </c>
      <c r="I4" s="15">
        <f t="shared" si="0"/>
        <v>0.1</v>
      </c>
      <c r="J4" s="16">
        <f t="shared" si="1"/>
        <v>45</v>
      </c>
      <c r="K4" s="3">
        <v>5</v>
      </c>
      <c r="L4" s="17"/>
      <c r="O4" s="3">
        <v>10</v>
      </c>
      <c r="S4" s="4"/>
      <c r="T4" s="3">
        <f t="shared" si="2"/>
        <v>10</v>
      </c>
      <c r="U4" s="3">
        <f t="shared" si="3"/>
        <v>1</v>
      </c>
      <c r="V4" s="3" t="s">
        <v>503</v>
      </c>
      <c r="W4" s="19">
        <v>3</v>
      </c>
      <c r="X4" s="3">
        <v>1</v>
      </c>
      <c r="Y4" s="3">
        <v>1</v>
      </c>
      <c r="Z4" s="3" t="s">
        <v>1401</v>
      </c>
    </row>
    <row r="5" spans="1:26" x14ac:dyDescent="0.15">
      <c r="A5" s="3" t="s">
        <v>1415</v>
      </c>
      <c r="B5" s="13">
        <v>4</v>
      </c>
      <c r="C5" s="13">
        <v>4</v>
      </c>
      <c r="D5" s="14" t="s">
        <v>350</v>
      </c>
      <c r="E5" s="3">
        <v>1</v>
      </c>
      <c r="F5" s="3">
        <v>10</v>
      </c>
      <c r="G5" s="3">
        <v>10</v>
      </c>
      <c r="H5" s="3">
        <v>10</v>
      </c>
      <c r="I5" s="15">
        <f t="shared" si="0"/>
        <v>1</v>
      </c>
      <c r="J5" s="16">
        <f t="shared" si="1"/>
        <v>0</v>
      </c>
      <c r="K5" s="3">
        <v>5</v>
      </c>
      <c r="L5" s="17">
        <v>10</v>
      </c>
      <c r="R5" s="3">
        <v>1</v>
      </c>
      <c r="S5" s="4"/>
      <c r="T5" s="3">
        <f t="shared" si="2"/>
        <v>11</v>
      </c>
      <c r="U5" s="3">
        <f t="shared" si="3"/>
        <v>2</v>
      </c>
      <c r="V5" s="3" t="s">
        <v>504</v>
      </c>
      <c r="W5" s="20">
        <v>2</v>
      </c>
      <c r="X5" s="3">
        <v>1</v>
      </c>
      <c r="Y5" s="3">
        <v>1</v>
      </c>
      <c r="Z5" s="3" t="s">
        <v>1410</v>
      </c>
    </row>
    <row r="6" spans="1:26" x14ac:dyDescent="0.15">
      <c r="A6" s="3" t="s">
        <v>1415</v>
      </c>
      <c r="B6" s="13">
        <v>5</v>
      </c>
      <c r="C6" s="13">
        <v>5</v>
      </c>
      <c r="D6" s="14" t="s">
        <v>781</v>
      </c>
      <c r="E6" s="3">
        <v>50</v>
      </c>
      <c r="F6" s="3">
        <v>50</v>
      </c>
      <c r="G6" s="3">
        <v>5</v>
      </c>
      <c r="H6" s="3">
        <v>50</v>
      </c>
      <c r="I6" s="15">
        <f t="shared" si="0"/>
        <v>0.1</v>
      </c>
      <c r="J6" s="16">
        <f t="shared" si="1"/>
        <v>45</v>
      </c>
      <c r="K6" s="3">
        <v>5</v>
      </c>
      <c r="L6" s="17"/>
      <c r="Q6" s="3">
        <v>50</v>
      </c>
      <c r="S6" s="4"/>
      <c r="T6" s="3">
        <f t="shared" si="2"/>
        <v>50</v>
      </c>
      <c r="U6" s="3">
        <f t="shared" si="3"/>
        <v>1</v>
      </c>
      <c r="V6" s="3" t="s">
        <v>505</v>
      </c>
      <c r="W6" s="21">
        <v>4</v>
      </c>
      <c r="X6" s="3">
        <v>1</v>
      </c>
      <c r="Y6" s="3">
        <v>1</v>
      </c>
      <c r="Z6" s="3" t="s">
        <v>1483</v>
      </c>
    </row>
    <row r="7" spans="1:26" x14ac:dyDescent="0.15">
      <c r="A7" s="3" t="s">
        <v>1415</v>
      </c>
      <c r="B7" s="13">
        <v>6</v>
      </c>
      <c r="C7" s="13">
        <v>6</v>
      </c>
      <c r="D7" s="14" t="s">
        <v>782</v>
      </c>
      <c r="E7" s="3">
        <v>50</v>
      </c>
      <c r="F7" s="3">
        <v>50</v>
      </c>
      <c r="G7" s="3">
        <v>10</v>
      </c>
      <c r="H7" s="3">
        <v>50</v>
      </c>
      <c r="I7" s="15">
        <f t="shared" si="0"/>
        <v>0.2</v>
      </c>
      <c r="J7" s="16">
        <f t="shared" si="1"/>
        <v>40</v>
      </c>
      <c r="K7" s="3">
        <v>5</v>
      </c>
      <c r="L7" s="17"/>
      <c r="N7" s="3">
        <v>5</v>
      </c>
      <c r="O7" s="3">
        <v>5</v>
      </c>
      <c r="S7" s="4"/>
      <c r="T7" s="3">
        <f t="shared" si="2"/>
        <v>10</v>
      </c>
      <c r="U7" s="3">
        <f t="shared" si="3"/>
        <v>2</v>
      </c>
      <c r="V7" s="3" t="s">
        <v>506</v>
      </c>
      <c r="W7" s="22">
        <v>1</v>
      </c>
      <c r="X7" s="3">
        <v>1</v>
      </c>
      <c r="Y7" s="3">
        <v>1</v>
      </c>
      <c r="Z7" s="3" t="s">
        <v>1338</v>
      </c>
    </row>
    <row r="8" spans="1:26" x14ac:dyDescent="0.15">
      <c r="A8" s="3" t="s">
        <v>1415</v>
      </c>
      <c r="B8" s="13">
        <v>7</v>
      </c>
      <c r="C8" s="13">
        <v>7</v>
      </c>
      <c r="D8" s="14" t="s">
        <v>783</v>
      </c>
      <c r="E8" s="3">
        <v>50</v>
      </c>
      <c r="F8" s="3">
        <v>50</v>
      </c>
      <c r="G8" s="3">
        <v>25</v>
      </c>
      <c r="H8" s="3">
        <v>50</v>
      </c>
      <c r="I8" s="15">
        <f t="shared" si="0"/>
        <v>0.5</v>
      </c>
      <c r="J8" s="16">
        <f t="shared" si="1"/>
        <v>25</v>
      </c>
      <c r="K8" s="3">
        <v>5</v>
      </c>
      <c r="L8" s="17"/>
      <c r="P8" s="3">
        <v>20</v>
      </c>
      <c r="S8" s="4"/>
      <c r="T8" s="3">
        <f t="shared" si="2"/>
        <v>20</v>
      </c>
      <c r="U8" s="3">
        <f t="shared" si="3"/>
        <v>1</v>
      </c>
      <c r="V8" s="3" t="s">
        <v>507</v>
      </c>
      <c r="W8" s="20">
        <v>2</v>
      </c>
      <c r="X8" s="3">
        <v>1</v>
      </c>
      <c r="Y8" s="3">
        <v>1</v>
      </c>
      <c r="Z8" s="3" t="s">
        <v>1339</v>
      </c>
    </row>
    <row r="9" spans="1:26" x14ac:dyDescent="0.15">
      <c r="A9" s="3" t="s">
        <v>1415</v>
      </c>
      <c r="B9" s="13">
        <v>8</v>
      </c>
      <c r="C9" s="13">
        <v>8</v>
      </c>
      <c r="D9" s="14" t="s">
        <v>784</v>
      </c>
      <c r="E9" s="3">
        <v>88</v>
      </c>
      <c r="F9" s="3">
        <v>80</v>
      </c>
      <c r="G9" s="3">
        <v>76</v>
      </c>
      <c r="H9" s="3">
        <v>100</v>
      </c>
      <c r="I9" s="15">
        <f t="shared" si="0"/>
        <v>0.95</v>
      </c>
      <c r="J9" s="16">
        <f t="shared" si="1"/>
        <v>4</v>
      </c>
      <c r="K9" s="3">
        <v>5</v>
      </c>
      <c r="L9" s="17">
        <v>20</v>
      </c>
      <c r="M9" s="3">
        <v>20</v>
      </c>
      <c r="N9" s="3">
        <v>20</v>
      </c>
      <c r="O9" s="3">
        <v>20</v>
      </c>
      <c r="P9" s="3">
        <v>20</v>
      </c>
      <c r="Q9" s="3">
        <v>20</v>
      </c>
      <c r="R9" s="3">
        <v>20</v>
      </c>
      <c r="S9" s="4">
        <v>20</v>
      </c>
      <c r="T9" s="3">
        <f t="shared" si="2"/>
        <v>160</v>
      </c>
      <c r="U9" s="3">
        <f t="shared" si="3"/>
        <v>8</v>
      </c>
      <c r="V9" s="3" t="s">
        <v>733</v>
      </c>
      <c r="W9" s="19">
        <v>3</v>
      </c>
      <c r="X9" s="3">
        <v>1</v>
      </c>
      <c r="Y9" s="3">
        <v>1</v>
      </c>
      <c r="Z9" s="3" t="s">
        <v>1340</v>
      </c>
    </row>
    <row r="10" spans="1:26" x14ac:dyDescent="0.15">
      <c r="A10" s="3" t="s">
        <v>1415</v>
      </c>
      <c r="B10" s="13">
        <v>9</v>
      </c>
      <c r="C10" s="13">
        <v>9</v>
      </c>
      <c r="D10" s="14" t="s">
        <v>587</v>
      </c>
      <c r="E10" s="3">
        <v>99</v>
      </c>
      <c r="F10" s="3">
        <v>80</v>
      </c>
      <c r="G10" s="3">
        <v>72</v>
      </c>
      <c r="H10" s="3">
        <v>100</v>
      </c>
      <c r="I10" s="15">
        <f t="shared" si="0"/>
        <v>0.9</v>
      </c>
      <c r="J10" s="16">
        <f t="shared" si="1"/>
        <v>8</v>
      </c>
      <c r="K10" s="3">
        <v>5</v>
      </c>
      <c r="L10" s="17">
        <v>20</v>
      </c>
      <c r="M10" s="3">
        <v>20</v>
      </c>
      <c r="N10" s="3">
        <v>20</v>
      </c>
      <c r="O10" s="3">
        <v>20</v>
      </c>
      <c r="P10" s="3">
        <v>20</v>
      </c>
      <c r="Q10" s="3">
        <v>20</v>
      </c>
      <c r="R10" s="3">
        <v>20</v>
      </c>
      <c r="S10" s="4">
        <v>20</v>
      </c>
      <c r="T10" s="3">
        <f t="shared" si="2"/>
        <v>160</v>
      </c>
      <c r="U10" s="3">
        <f t="shared" si="3"/>
        <v>8</v>
      </c>
      <c r="V10" s="3" t="s">
        <v>734</v>
      </c>
      <c r="W10" s="20">
        <v>2</v>
      </c>
      <c r="X10" s="3">
        <v>1</v>
      </c>
      <c r="Y10" s="3">
        <v>1</v>
      </c>
      <c r="Z10" s="3" t="s">
        <v>1341</v>
      </c>
    </row>
    <row r="11" spans="1:26" x14ac:dyDescent="0.15">
      <c r="A11" s="3" t="s">
        <v>1415</v>
      </c>
      <c r="B11" s="13">
        <v>10</v>
      </c>
      <c r="C11" s="13">
        <v>10</v>
      </c>
      <c r="D11" s="14" t="s">
        <v>588</v>
      </c>
      <c r="E11" s="3">
        <v>50</v>
      </c>
      <c r="F11" s="3">
        <v>20</v>
      </c>
      <c r="G11" s="3">
        <v>10</v>
      </c>
      <c r="H11" s="3">
        <v>20</v>
      </c>
      <c r="I11" s="15">
        <f t="shared" si="0"/>
        <v>0.5</v>
      </c>
      <c r="J11" s="16">
        <f t="shared" si="1"/>
        <v>10</v>
      </c>
      <c r="K11" s="3">
        <v>5</v>
      </c>
      <c r="L11" s="17">
        <v>20</v>
      </c>
      <c r="M11" s="3">
        <v>20</v>
      </c>
      <c r="N11" s="3">
        <v>20</v>
      </c>
      <c r="O11" s="3">
        <v>20</v>
      </c>
      <c r="P11" s="3">
        <v>20</v>
      </c>
      <c r="Q11" s="3">
        <v>20</v>
      </c>
      <c r="R11" s="3">
        <v>20</v>
      </c>
      <c r="S11" s="4">
        <v>20</v>
      </c>
      <c r="T11" s="3">
        <f t="shared" si="2"/>
        <v>160</v>
      </c>
      <c r="U11" s="3">
        <f t="shared" si="3"/>
        <v>8</v>
      </c>
      <c r="V11" s="3" t="s">
        <v>735</v>
      </c>
      <c r="W11" s="19">
        <v>3</v>
      </c>
      <c r="X11" s="3">
        <v>1</v>
      </c>
      <c r="Y11" s="3">
        <v>1</v>
      </c>
      <c r="Z11" s="3" t="s">
        <v>1343</v>
      </c>
    </row>
    <row r="12" spans="1:26" x14ac:dyDescent="0.15">
      <c r="A12" s="3" t="s">
        <v>1415</v>
      </c>
      <c r="B12" s="13">
        <v>11</v>
      </c>
      <c r="C12" s="13">
        <v>11</v>
      </c>
      <c r="D12" s="14" t="s">
        <v>589</v>
      </c>
      <c r="E12" s="3">
        <v>50</v>
      </c>
      <c r="F12" s="3">
        <v>60</v>
      </c>
      <c r="G12" s="3">
        <v>50</v>
      </c>
      <c r="H12" s="3">
        <v>60</v>
      </c>
      <c r="I12" s="15">
        <f t="shared" si="0"/>
        <v>0.83</v>
      </c>
      <c r="J12" s="16">
        <f t="shared" si="1"/>
        <v>10</v>
      </c>
      <c r="K12" s="3">
        <v>5</v>
      </c>
      <c r="L12" s="17">
        <v>20</v>
      </c>
      <c r="M12" s="3">
        <v>20</v>
      </c>
      <c r="N12" s="3">
        <v>20</v>
      </c>
      <c r="O12" s="3">
        <v>20</v>
      </c>
      <c r="P12" s="3">
        <v>20</v>
      </c>
      <c r="Q12" s="3">
        <v>20</v>
      </c>
      <c r="R12" s="3">
        <v>20</v>
      </c>
      <c r="S12" s="4">
        <v>20</v>
      </c>
      <c r="T12" s="3">
        <f t="shared" si="2"/>
        <v>160</v>
      </c>
      <c r="U12" s="3">
        <f t="shared" si="3"/>
        <v>8</v>
      </c>
      <c r="V12" s="3" t="s">
        <v>736</v>
      </c>
      <c r="W12" s="20">
        <v>2</v>
      </c>
      <c r="X12" s="3">
        <v>1</v>
      </c>
      <c r="Y12" s="3">
        <v>1</v>
      </c>
      <c r="Z12" s="3" t="s">
        <v>1344</v>
      </c>
    </row>
    <row r="13" spans="1:26" x14ac:dyDescent="0.15">
      <c r="A13" s="3" t="s">
        <v>1415</v>
      </c>
      <c r="B13" s="13">
        <v>12</v>
      </c>
      <c r="C13" s="13">
        <v>12</v>
      </c>
      <c r="D13" s="14" t="s">
        <v>590</v>
      </c>
      <c r="E13" s="3">
        <v>99</v>
      </c>
      <c r="F13" s="3">
        <v>80</v>
      </c>
      <c r="G13" s="3">
        <v>40</v>
      </c>
      <c r="H13" s="3">
        <v>80</v>
      </c>
      <c r="I13" s="15">
        <f t="shared" si="0"/>
        <v>0.5</v>
      </c>
      <c r="J13" s="16">
        <f t="shared" si="1"/>
        <v>40</v>
      </c>
      <c r="K13" s="3">
        <v>5</v>
      </c>
      <c r="L13" s="17">
        <v>20</v>
      </c>
      <c r="M13" s="3">
        <v>20</v>
      </c>
      <c r="N13" s="3">
        <v>20</v>
      </c>
      <c r="O13" s="3">
        <v>20</v>
      </c>
      <c r="P13" s="3">
        <v>20</v>
      </c>
      <c r="Q13" s="3">
        <v>20</v>
      </c>
      <c r="R13" s="3">
        <v>20</v>
      </c>
      <c r="S13" s="4">
        <v>20</v>
      </c>
      <c r="T13" s="3">
        <f t="shared" si="2"/>
        <v>160</v>
      </c>
      <c r="U13" s="3">
        <f t="shared" si="3"/>
        <v>8</v>
      </c>
      <c r="V13" s="3" t="s">
        <v>737</v>
      </c>
      <c r="W13" s="19">
        <v>3</v>
      </c>
      <c r="X13" s="3">
        <v>1</v>
      </c>
      <c r="Y13" s="3">
        <v>1</v>
      </c>
      <c r="Z13" s="3" t="s">
        <v>1345</v>
      </c>
    </row>
    <row r="14" spans="1:26" x14ac:dyDescent="0.15">
      <c r="A14" s="3" t="s">
        <v>1415</v>
      </c>
      <c r="B14" s="13">
        <v>13</v>
      </c>
      <c r="C14" s="13">
        <v>13</v>
      </c>
      <c r="D14" s="14" t="s">
        <v>591</v>
      </c>
      <c r="E14" s="3">
        <v>1</v>
      </c>
      <c r="F14" s="3">
        <v>20</v>
      </c>
      <c r="G14" s="3">
        <v>20</v>
      </c>
      <c r="H14" s="3">
        <v>20</v>
      </c>
      <c r="I14" s="15">
        <f t="shared" si="0"/>
        <v>1</v>
      </c>
      <c r="J14" s="16">
        <f t="shared" si="1"/>
        <v>0</v>
      </c>
      <c r="K14" s="3">
        <v>3</v>
      </c>
      <c r="L14" s="17"/>
      <c r="S14" s="4">
        <v>20</v>
      </c>
      <c r="T14" s="3">
        <f t="shared" si="2"/>
        <v>20</v>
      </c>
      <c r="U14" s="3">
        <f t="shared" si="3"/>
        <v>1</v>
      </c>
      <c r="V14" s="3" t="s">
        <v>738</v>
      </c>
      <c r="W14" s="22">
        <v>1</v>
      </c>
      <c r="X14" s="3">
        <v>1</v>
      </c>
      <c r="Y14" s="3">
        <v>1</v>
      </c>
      <c r="Z14" s="3" t="s">
        <v>1462</v>
      </c>
    </row>
    <row r="15" spans="1:26" x14ac:dyDescent="0.15">
      <c r="A15" s="3" t="s">
        <v>1415</v>
      </c>
      <c r="B15" s="13">
        <v>14</v>
      </c>
      <c r="C15" s="13">
        <v>14</v>
      </c>
      <c r="D15" s="14" t="s">
        <v>592</v>
      </c>
      <c r="E15" s="3">
        <v>20</v>
      </c>
      <c r="F15" s="3">
        <v>80</v>
      </c>
      <c r="G15" s="3">
        <v>60</v>
      </c>
      <c r="H15" s="3">
        <v>80</v>
      </c>
      <c r="I15" s="15">
        <f t="shared" si="0"/>
        <v>0.75</v>
      </c>
      <c r="J15" s="16">
        <f t="shared" si="1"/>
        <v>20</v>
      </c>
      <c r="K15" s="3">
        <v>6</v>
      </c>
      <c r="L15" s="17">
        <v>20</v>
      </c>
      <c r="M15" s="3">
        <v>20</v>
      </c>
      <c r="N15" s="3">
        <v>20</v>
      </c>
      <c r="O15" s="3">
        <v>20</v>
      </c>
      <c r="P15" s="3">
        <v>20</v>
      </c>
      <c r="Q15" s="3">
        <v>20</v>
      </c>
      <c r="R15" s="3">
        <v>20</v>
      </c>
      <c r="S15" s="4">
        <v>20</v>
      </c>
      <c r="T15" s="3">
        <f t="shared" si="2"/>
        <v>160</v>
      </c>
      <c r="U15" s="3">
        <f t="shared" si="3"/>
        <v>8</v>
      </c>
      <c r="V15" s="3" t="s">
        <v>739</v>
      </c>
      <c r="W15" s="19">
        <v>3</v>
      </c>
      <c r="X15" s="3">
        <v>1</v>
      </c>
      <c r="Y15" s="3">
        <v>1</v>
      </c>
      <c r="Z15" s="3" t="s">
        <v>1463</v>
      </c>
    </row>
    <row r="16" spans="1:26" x14ac:dyDescent="0.15">
      <c r="A16" s="3" t="s">
        <v>1415</v>
      </c>
      <c r="B16" s="13">
        <v>15</v>
      </c>
      <c r="C16" s="13">
        <v>15</v>
      </c>
      <c r="D16" s="14" t="s">
        <v>593</v>
      </c>
      <c r="E16" s="3">
        <v>40</v>
      </c>
      <c r="F16" s="3">
        <v>80</v>
      </c>
      <c r="G16" s="3">
        <v>64</v>
      </c>
      <c r="H16" s="3">
        <v>100</v>
      </c>
      <c r="I16" s="15">
        <f t="shared" si="0"/>
        <v>0.8</v>
      </c>
      <c r="J16" s="16">
        <f t="shared" si="1"/>
        <v>16</v>
      </c>
      <c r="K16" s="3">
        <v>8</v>
      </c>
      <c r="L16" s="17">
        <v>20</v>
      </c>
      <c r="M16" s="3">
        <v>20</v>
      </c>
      <c r="N16" s="3">
        <v>20</v>
      </c>
      <c r="O16" s="3">
        <v>20</v>
      </c>
      <c r="P16" s="3">
        <v>20</v>
      </c>
      <c r="Q16" s="3">
        <v>20</v>
      </c>
      <c r="R16" s="3">
        <v>20</v>
      </c>
      <c r="S16" s="4">
        <v>20</v>
      </c>
      <c r="T16" s="3">
        <f t="shared" si="2"/>
        <v>160</v>
      </c>
      <c r="U16" s="3">
        <f t="shared" si="3"/>
        <v>8</v>
      </c>
      <c r="V16" s="3" t="s">
        <v>740</v>
      </c>
      <c r="W16" s="19">
        <v>3</v>
      </c>
      <c r="X16" s="3">
        <v>1</v>
      </c>
      <c r="Y16" s="3">
        <v>1</v>
      </c>
      <c r="Z16" s="3" t="s">
        <v>1464</v>
      </c>
    </row>
    <row r="17" spans="1:26" x14ac:dyDescent="0.15">
      <c r="A17" s="3" t="s">
        <v>1415</v>
      </c>
      <c r="B17" s="13">
        <v>16</v>
      </c>
      <c r="C17" s="13">
        <v>16</v>
      </c>
      <c r="D17" s="14" t="s">
        <v>594</v>
      </c>
      <c r="E17" s="3">
        <v>1</v>
      </c>
      <c r="F17" s="3">
        <v>80</v>
      </c>
      <c r="G17" s="3">
        <v>50</v>
      </c>
      <c r="H17" s="3">
        <v>80</v>
      </c>
      <c r="I17" s="15">
        <f t="shared" si="0"/>
        <v>0.62</v>
      </c>
      <c r="J17" s="16">
        <f t="shared" si="1"/>
        <v>30</v>
      </c>
      <c r="K17" s="3">
        <v>8</v>
      </c>
      <c r="L17" s="17">
        <v>20</v>
      </c>
      <c r="M17" s="3">
        <v>20</v>
      </c>
      <c r="N17" s="3">
        <v>20</v>
      </c>
      <c r="O17" s="3">
        <v>20</v>
      </c>
      <c r="P17" s="3">
        <v>20</v>
      </c>
      <c r="Q17" s="3">
        <v>20</v>
      </c>
      <c r="R17" s="3">
        <v>20</v>
      </c>
      <c r="S17" s="4">
        <v>20</v>
      </c>
      <c r="T17" s="3">
        <f t="shared" si="2"/>
        <v>160</v>
      </c>
      <c r="U17" s="3">
        <f t="shared" si="3"/>
        <v>8</v>
      </c>
      <c r="V17" s="3" t="s">
        <v>741</v>
      </c>
      <c r="W17" s="22">
        <v>1</v>
      </c>
      <c r="X17" s="3">
        <v>1</v>
      </c>
      <c r="Y17" s="3">
        <v>1</v>
      </c>
      <c r="Z17" s="3" t="s">
        <v>1465</v>
      </c>
    </row>
    <row r="18" spans="1:26" x14ac:dyDescent="0.15">
      <c r="A18" s="3" t="s">
        <v>1415</v>
      </c>
      <c r="B18" s="13">
        <v>17</v>
      </c>
      <c r="C18" s="13">
        <v>17</v>
      </c>
      <c r="D18" s="14" t="s">
        <v>595</v>
      </c>
      <c r="E18" s="3">
        <v>99</v>
      </c>
      <c r="F18" s="3">
        <v>50</v>
      </c>
      <c r="G18" s="3">
        <v>20</v>
      </c>
      <c r="H18" s="3">
        <v>50</v>
      </c>
      <c r="I18" s="15">
        <f t="shared" si="0"/>
        <v>0.4</v>
      </c>
      <c r="J18" s="16">
        <f t="shared" si="1"/>
        <v>30</v>
      </c>
      <c r="K18" s="3">
        <v>5</v>
      </c>
      <c r="L18" s="17">
        <v>20</v>
      </c>
      <c r="M18" s="3">
        <v>20</v>
      </c>
      <c r="N18" s="3">
        <v>20</v>
      </c>
      <c r="O18" s="3">
        <v>20</v>
      </c>
      <c r="P18" s="3">
        <v>20</v>
      </c>
      <c r="Q18" s="3">
        <v>20</v>
      </c>
      <c r="R18" s="3">
        <v>20</v>
      </c>
      <c r="S18" s="4">
        <v>20</v>
      </c>
      <c r="T18" s="3">
        <f t="shared" si="2"/>
        <v>160</v>
      </c>
      <c r="U18" s="3">
        <f t="shared" si="3"/>
        <v>8</v>
      </c>
      <c r="V18" s="3" t="s">
        <v>742</v>
      </c>
      <c r="W18" s="20">
        <v>2</v>
      </c>
      <c r="X18" s="3">
        <v>4</v>
      </c>
      <c r="Y18" s="3">
        <v>1</v>
      </c>
      <c r="Z18" s="3" t="s">
        <v>1515</v>
      </c>
    </row>
    <row r="19" spans="1:26" x14ac:dyDescent="0.15">
      <c r="A19" s="3" t="s">
        <v>1415</v>
      </c>
      <c r="B19" s="13">
        <v>18</v>
      </c>
      <c r="C19" s="13">
        <v>18</v>
      </c>
      <c r="D19" s="14" t="s">
        <v>596</v>
      </c>
      <c r="E19" s="3">
        <v>80</v>
      </c>
      <c r="F19" s="3">
        <v>70</v>
      </c>
      <c r="G19" s="3">
        <v>50</v>
      </c>
      <c r="H19" s="3">
        <v>70</v>
      </c>
      <c r="I19" s="15">
        <f t="shared" si="0"/>
        <v>0.71</v>
      </c>
      <c r="J19" s="16">
        <f t="shared" si="1"/>
        <v>20</v>
      </c>
      <c r="K19" s="3">
        <v>5</v>
      </c>
      <c r="L19" s="17"/>
      <c r="N19" s="3">
        <v>20</v>
      </c>
      <c r="O19" s="3">
        <v>20</v>
      </c>
      <c r="S19" s="4"/>
      <c r="T19" s="3">
        <f t="shared" si="2"/>
        <v>40</v>
      </c>
      <c r="U19" s="3">
        <f t="shared" si="3"/>
        <v>2</v>
      </c>
      <c r="V19" s="3" t="s">
        <v>743</v>
      </c>
      <c r="W19" s="22">
        <v>1</v>
      </c>
      <c r="X19" s="3">
        <v>1</v>
      </c>
      <c r="Y19" s="3">
        <v>1</v>
      </c>
      <c r="Z19" s="3" t="s">
        <v>1466</v>
      </c>
    </row>
    <row r="20" spans="1:26" x14ac:dyDescent="0.15">
      <c r="A20" s="3" t="s">
        <v>1415</v>
      </c>
      <c r="B20" s="13">
        <v>19</v>
      </c>
      <c r="C20" s="13">
        <v>19</v>
      </c>
      <c r="D20" s="14" t="s">
        <v>597</v>
      </c>
      <c r="E20" s="3">
        <v>20</v>
      </c>
      <c r="F20" s="3">
        <v>80</v>
      </c>
      <c r="G20" s="3">
        <v>56</v>
      </c>
      <c r="H20" s="3">
        <v>100</v>
      </c>
      <c r="I20" s="15">
        <f t="shared" si="0"/>
        <v>0.7</v>
      </c>
      <c r="J20" s="16">
        <f t="shared" si="1"/>
        <v>24</v>
      </c>
      <c r="K20" s="3">
        <v>5</v>
      </c>
      <c r="L20" s="17">
        <v>20</v>
      </c>
      <c r="M20" s="3">
        <v>20</v>
      </c>
      <c r="N20" s="3">
        <v>20</v>
      </c>
      <c r="O20" s="3">
        <v>20</v>
      </c>
      <c r="P20" s="3">
        <v>20</v>
      </c>
      <c r="Q20" s="3">
        <v>20</v>
      </c>
      <c r="R20" s="3">
        <v>20</v>
      </c>
      <c r="S20" s="4">
        <v>20</v>
      </c>
      <c r="T20" s="3">
        <f t="shared" si="2"/>
        <v>160</v>
      </c>
      <c r="U20" s="3">
        <f t="shared" si="3"/>
        <v>8</v>
      </c>
      <c r="V20" s="3" t="s">
        <v>744</v>
      </c>
      <c r="W20" s="20">
        <v>2</v>
      </c>
      <c r="X20" s="3">
        <v>1</v>
      </c>
      <c r="Y20" s="3">
        <v>1</v>
      </c>
      <c r="Z20" s="3" t="s">
        <v>1467</v>
      </c>
    </row>
    <row r="21" spans="1:26" x14ac:dyDescent="0.15">
      <c r="A21" s="3" t="s">
        <v>1415</v>
      </c>
      <c r="B21" s="13">
        <v>20</v>
      </c>
      <c r="C21" s="13">
        <v>20</v>
      </c>
      <c r="D21" s="14" t="s">
        <v>598</v>
      </c>
      <c r="E21" s="3">
        <v>10</v>
      </c>
      <c r="F21" s="3">
        <v>50</v>
      </c>
      <c r="G21" s="3">
        <v>30</v>
      </c>
      <c r="H21" s="3">
        <v>50</v>
      </c>
      <c r="I21" s="15">
        <f t="shared" si="0"/>
        <v>0.6</v>
      </c>
      <c r="J21" s="16">
        <f t="shared" si="1"/>
        <v>20</v>
      </c>
      <c r="K21" s="3">
        <v>5</v>
      </c>
      <c r="L21" s="17">
        <v>20</v>
      </c>
      <c r="M21" s="3">
        <v>20</v>
      </c>
      <c r="N21" s="3">
        <v>20</v>
      </c>
      <c r="O21" s="3">
        <v>20</v>
      </c>
      <c r="P21" s="3">
        <v>20</v>
      </c>
      <c r="Q21" s="3">
        <v>20</v>
      </c>
      <c r="R21" s="3">
        <v>20</v>
      </c>
      <c r="S21" s="4">
        <v>20</v>
      </c>
      <c r="T21" s="3">
        <f t="shared" si="2"/>
        <v>160</v>
      </c>
      <c r="U21" s="3">
        <f t="shared" si="3"/>
        <v>8</v>
      </c>
      <c r="V21" s="3" t="s">
        <v>745</v>
      </c>
      <c r="W21" s="20">
        <v>2</v>
      </c>
      <c r="X21" s="3">
        <v>1</v>
      </c>
      <c r="Y21" s="3">
        <v>1</v>
      </c>
      <c r="Z21" s="3" t="s">
        <v>1352</v>
      </c>
    </row>
    <row r="22" spans="1:26" x14ac:dyDescent="0.15">
      <c r="A22" s="3" t="s">
        <v>1415</v>
      </c>
      <c r="B22" s="13">
        <v>21</v>
      </c>
      <c r="C22" s="13">
        <v>21</v>
      </c>
      <c r="D22" s="14" t="s">
        <v>599</v>
      </c>
      <c r="E22" s="3">
        <v>50</v>
      </c>
      <c r="F22" s="3">
        <v>80</v>
      </c>
      <c r="G22" s="3">
        <v>48</v>
      </c>
      <c r="H22" s="3">
        <v>100</v>
      </c>
      <c r="I22" s="15">
        <f t="shared" si="0"/>
        <v>0.6</v>
      </c>
      <c r="J22" s="16">
        <f t="shared" si="1"/>
        <v>32</v>
      </c>
      <c r="K22" s="3">
        <v>8</v>
      </c>
      <c r="L22" s="17">
        <v>20</v>
      </c>
      <c r="M22" s="3">
        <v>20</v>
      </c>
      <c r="N22" s="3">
        <v>20</v>
      </c>
      <c r="O22" s="3">
        <v>20</v>
      </c>
      <c r="P22" s="3">
        <v>20</v>
      </c>
      <c r="Q22" s="3">
        <v>20</v>
      </c>
      <c r="R22" s="3">
        <v>20</v>
      </c>
      <c r="S22" s="4">
        <v>20</v>
      </c>
      <c r="T22" s="3">
        <f t="shared" si="2"/>
        <v>160</v>
      </c>
      <c r="U22" s="3">
        <f t="shared" si="3"/>
        <v>8</v>
      </c>
      <c r="V22" s="3" t="s">
        <v>746</v>
      </c>
      <c r="W22" s="18">
        <v>0</v>
      </c>
      <c r="X22" s="3">
        <v>1</v>
      </c>
      <c r="Y22" s="3">
        <v>1</v>
      </c>
      <c r="Z22" s="3" t="s">
        <v>1353</v>
      </c>
    </row>
    <row r="23" spans="1:26" x14ac:dyDescent="0.15">
      <c r="A23" s="3" t="s">
        <v>1415</v>
      </c>
      <c r="B23" s="13">
        <v>22</v>
      </c>
      <c r="C23" s="13">
        <v>22</v>
      </c>
      <c r="D23" s="14" t="s">
        <v>600</v>
      </c>
      <c r="E23" s="3">
        <v>50</v>
      </c>
      <c r="F23" s="3">
        <v>80</v>
      </c>
      <c r="G23" s="3">
        <v>64</v>
      </c>
      <c r="H23" s="3">
        <v>100</v>
      </c>
      <c r="I23" s="15">
        <f t="shared" si="0"/>
        <v>0.8</v>
      </c>
      <c r="J23" s="16">
        <f t="shared" si="1"/>
        <v>16</v>
      </c>
      <c r="K23" s="3">
        <v>5</v>
      </c>
      <c r="L23" s="17">
        <v>20</v>
      </c>
      <c r="M23" s="3">
        <v>20</v>
      </c>
      <c r="N23" s="3">
        <v>20</v>
      </c>
      <c r="O23" s="3">
        <v>20</v>
      </c>
      <c r="P23" s="3">
        <v>20</v>
      </c>
      <c r="Q23" s="3">
        <v>20</v>
      </c>
      <c r="R23" s="3">
        <v>20</v>
      </c>
      <c r="S23" s="4">
        <v>20</v>
      </c>
      <c r="T23" s="3">
        <f t="shared" si="2"/>
        <v>160</v>
      </c>
      <c r="U23" s="3">
        <f t="shared" si="3"/>
        <v>8</v>
      </c>
      <c r="V23" s="3" t="s">
        <v>747</v>
      </c>
      <c r="W23" s="23">
        <v>0.1</v>
      </c>
      <c r="X23" s="3">
        <v>1</v>
      </c>
      <c r="Y23" s="3">
        <v>1</v>
      </c>
      <c r="Z23" s="3" t="s">
        <v>1429</v>
      </c>
    </row>
    <row r="24" spans="1:26" x14ac:dyDescent="0.15">
      <c r="A24" s="3" t="s">
        <v>1415</v>
      </c>
      <c r="B24" s="13">
        <v>23</v>
      </c>
      <c r="C24" s="13">
        <v>23</v>
      </c>
      <c r="D24" s="14" t="s">
        <v>601</v>
      </c>
      <c r="E24" s="3">
        <v>50</v>
      </c>
      <c r="F24" s="3">
        <v>80</v>
      </c>
      <c r="G24" s="3">
        <v>20</v>
      </c>
      <c r="H24" s="3">
        <v>80</v>
      </c>
      <c r="I24" s="15">
        <f t="shared" si="0"/>
        <v>0.25</v>
      </c>
      <c r="J24" s="16">
        <f t="shared" si="1"/>
        <v>60</v>
      </c>
      <c r="K24" s="3">
        <v>8</v>
      </c>
      <c r="L24" s="17">
        <v>20</v>
      </c>
      <c r="M24" s="3">
        <v>20</v>
      </c>
      <c r="N24" s="3">
        <v>20</v>
      </c>
      <c r="O24" s="3">
        <v>20</v>
      </c>
      <c r="P24" s="3">
        <v>20</v>
      </c>
      <c r="Q24" s="3">
        <v>20</v>
      </c>
      <c r="R24" s="3">
        <v>20</v>
      </c>
      <c r="S24" s="4">
        <v>20</v>
      </c>
      <c r="T24" s="3">
        <f t="shared" si="2"/>
        <v>160</v>
      </c>
      <c r="U24" s="3">
        <f t="shared" si="3"/>
        <v>8</v>
      </c>
      <c r="V24" s="3" t="s">
        <v>748</v>
      </c>
      <c r="W24" s="22">
        <v>1</v>
      </c>
      <c r="X24" s="3">
        <v>1</v>
      </c>
      <c r="Y24" s="3">
        <v>3</v>
      </c>
      <c r="Z24" s="3" t="s">
        <v>1516</v>
      </c>
    </row>
    <row r="25" spans="1:26" x14ac:dyDescent="0.15">
      <c r="A25" s="3" t="s">
        <v>1415</v>
      </c>
      <c r="B25" s="13">
        <v>24</v>
      </c>
      <c r="C25" s="13">
        <v>24</v>
      </c>
      <c r="D25" s="14" t="s">
        <v>602</v>
      </c>
      <c r="E25" s="3">
        <v>99</v>
      </c>
      <c r="F25" s="3">
        <v>30</v>
      </c>
      <c r="G25" s="3">
        <v>20</v>
      </c>
      <c r="H25" s="3">
        <v>30</v>
      </c>
      <c r="I25" s="15">
        <f t="shared" si="0"/>
        <v>0.66</v>
      </c>
      <c r="J25" s="16">
        <f t="shared" si="1"/>
        <v>10</v>
      </c>
      <c r="K25" s="3">
        <v>5</v>
      </c>
      <c r="L25" s="17">
        <v>20</v>
      </c>
      <c r="M25" s="3">
        <v>20</v>
      </c>
      <c r="N25" s="3">
        <v>20</v>
      </c>
      <c r="O25" s="3">
        <v>20</v>
      </c>
      <c r="P25" s="3">
        <v>20</v>
      </c>
      <c r="Q25" s="3">
        <v>20</v>
      </c>
      <c r="R25" s="3">
        <v>20</v>
      </c>
      <c r="S25" s="4">
        <v>20</v>
      </c>
      <c r="T25" s="3">
        <f t="shared" si="2"/>
        <v>160</v>
      </c>
      <c r="U25" s="3">
        <f t="shared" si="3"/>
        <v>8</v>
      </c>
      <c r="V25" s="3" t="s">
        <v>623</v>
      </c>
      <c r="W25" s="20">
        <v>2</v>
      </c>
      <c r="X25" s="3">
        <v>1</v>
      </c>
      <c r="Y25" s="3">
        <v>1</v>
      </c>
      <c r="Z25" s="3" t="s">
        <v>1354</v>
      </c>
    </row>
    <row r="26" spans="1:26" x14ac:dyDescent="0.15">
      <c r="A26" s="3" t="s">
        <v>1415</v>
      </c>
      <c r="B26" s="13">
        <v>25</v>
      </c>
      <c r="C26" s="13">
        <v>25</v>
      </c>
      <c r="D26" s="14" t="s">
        <v>603</v>
      </c>
      <c r="E26" s="3">
        <v>99</v>
      </c>
      <c r="F26" s="3">
        <v>80</v>
      </c>
      <c r="G26" s="3">
        <v>40</v>
      </c>
      <c r="H26" s="3">
        <v>100</v>
      </c>
      <c r="I26" s="15">
        <f t="shared" si="0"/>
        <v>0.5</v>
      </c>
      <c r="J26" s="16">
        <f t="shared" si="1"/>
        <v>40</v>
      </c>
      <c r="K26" s="3">
        <v>5</v>
      </c>
      <c r="L26" s="17">
        <v>20</v>
      </c>
      <c r="M26" s="3">
        <v>20</v>
      </c>
      <c r="N26" s="3">
        <v>20</v>
      </c>
      <c r="O26" s="3">
        <v>20</v>
      </c>
      <c r="P26" s="3">
        <v>20</v>
      </c>
      <c r="Q26" s="3">
        <v>20</v>
      </c>
      <c r="R26" s="3">
        <v>20</v>
      </c>
      <c r="S26" s="4">
        <v>20</v>
      </c>
      <c r="T26" s="3">
        <f t="shared" si="2"/>
        <v>160</v>
      </c>
      <c r="U26" s="3">
        <f t="shared" si="3"/>
        <v>8</v>
      </c>
      <c r="V26" s="3" t="s">
        <v>624</v>
      </c>
      <c r="W26" s="21">
        <v>4</v>
      </c>
      <c r="X26" s="3">
        <v>1</v>
      </c>
      <c r="Y26" s="3">
        <v>1</v>
      </c>
      <c r="Z26" s="3" t="s">
        <v>1355</v>
      </c>
    </row>
    <row r="27" spans="1:26" x14ac:dyDescent="0.15">
      <c r="A27" s="3" t="s">
        <v>1415</v>
      </c>
      <c r="B27" s="13">
        <v>26</v>
      </c>
      <c r="C27" s="13">
        <v>26</v>
      </c>
      <c r="D27" s="14" t="s">
        <v>604</v>
      </c>
      <c r="E27" s="3">
        <v>30</v>
      </c>
      <c r="F27" s="3">
        <v>2</v>
      </c>
      <c r="G27" s="3">
        <v>2</v>
      </c>
      <c r="H27" s="3">
        <v>2</v>
      </c>
      <c r="I27" s="15">
        <f t="shared" si="0"/>
        <v>1</v>
      </c>
      <c r="J27" s="16">
        <f t="shared" si="1"/>
        <v>0</v>
      </c>
      <c r="K27" s="3">
        <v>5</v>
      </c>
      <c r="L27" s="17">
        <v>20</v>
      </c>
      <c r="M27" s="3">
        <v>20</v>
      </c>
      <c r="N27" s="3">
        <v>20</v>
      </c>
      <c r="O27" s="3">
        <v>20</v>
      </c>
      <c r="P27" s="3">
        <v>20</v>
      </c>
      <c r="Q27" s="3">
        <v>20</v>
      </c>
      <c r="R27" s="3">
        <v>20</v>
      </c>
      <c r="S27" s="4">
        <v>20</v>
      </c>
      <c r="T27" s="3">
        <f t="shared" si="2"/>
        <v>160</v>
      </c>
      <c r="U27" s="3">
        <f t="shared" si="3"/>
        <v>8</v>
      </c>
      <c r="V27" s="3" t="s">
        <v>548</v>
      </c>
      <c r="W27" s="19">
        <v>3</v>
      </c>
      <c r="X27" s="3">
        <v>1</v>
      </c>
      <c r="Y27" s="3">
        <v>1</v>
      </c>
      <c r="Z27" s="3" t="s">
        <v>1356</v>
      </c>
    </row>
    <row r="28" spans="1:26" x14ac:dyDescent="0.15">
      <c r="A28" s="3" t="s">
        <v>1415</v>
      </c>
      <c r="B28" s="13">
        <v>27</v>
      </c>
      <c r="C28" s="13">
        <v>27</v>
      </c>
      <c r="D28" s="14" t="s">
        <v>605</v>
      </c>
      <c r="E28" s="3">
        <v>1</v>
      </c>
      <c r="F28" s="3">
        <v>50</v>
      </c>
      <c r="G28" s="3">
        <v>25</v>
      </c>
      <c r="H28" s="3">
        <v>50</v>
      </c>
      <c r="I28" s="15">
        <f t="shared" si="0"/>
        <v>0.5</v>
      </c>
      <c r="J28" s="16">
        <f t="shared" si="1"/>
        <v>25</v>
      </c>
      <c r="K28" s="3">
        <v>5</v>
      </c>
      <c r="L28" s="17">
        <v>20</v>
      </c>
      <c r="M28" s="3">
        <v>20</v>
      </c>
      <c r="N28" s="3">
        <v>20</v>
      </c>
      <c r="O28" s="3">
        <v>20</v>
      </c>
      <c r="P28" s="3">
        <v>20</v>
      </c>
      <c r="Q28" s="3">
        <v>20</v>
      </c>
      <c r="R28" s="3">
        <v>20</v>
      </c>
      <c r="S28" s="4">
        <v>20</v>
      </c>
      <c r="T28" s="3">
        <f t="shared" si="2"/>
        <v>160</v>
      </c>
      <c r="U28" s="3">
        <f t="shared" si="3"/>
        <v>8</v>
      </c>
      <c r="V28" s="3" t="s">
        <v>549</v>
      </c>
      <c r="W28" s="20">
        <v>2</v>
      </c>
      <c r="X28" s="3">
        <v>1</v>
      </c>
      <c r="Y28" s="3">
        <v>1</v>
      </c>
      <c r="Z28" s="3" t="s">
        <v>1357</v>
      </c>
    </row>
    <row r="29" spans="1:26" x14ac:dyDescent="0.15">
      <c r="A29" s="3" t="s">
        <v>1415</v>
      </c>
      <c r="B29" s="13">
        <v>28</v>
      </c>
      <c r="C29" s="13">
        <v>28</v>
      </c>
      <c r="D29" s="14" t="s">
        <v>606</v>
      </c>
      <c r="E29" s="3">
        <v>80</v>
      </c>
      <c r="F29" s="3">
        <v>80</v>
      </c>
      <c r="G29" s="3">
        <v>48</v>
      </c>
      <c r="H29" s="3">
        <v>100</v>
      </c>
      <c r="I29" s="15">
        <f t="shared" si="0"/>
        <v>0.6</v>
      </c>
      <c r="J29" s="16">
        <f t="shared" si="1"/>
        <v>32</v>
      </c>
      <c r="K29" s="3">
        <v>5</v>
      </c>
      <c r="L29" s="17">
        <v>30</v>
      </c>
      <c r="M29" s="3">
        <v>30</v>
      </c>
      <c r="N29" s="3">
        <v>30</v>
      </c>
      <c r="O29" s="3">
        <v>30</v>
      </c>
      <c r="P29" s="3">
        <v>30</v>
      </c>
      <c r="Q29" s="3">
        <v>30</v>
      </c>
      <c r="R29" s="3">
        <v>30</v>
      </c>
      <c r="S29" s="4">
        <v>30</v>
      </c>
      <c r="T29" s="3">
        <f t="shared" si="2"/>
        <v>240</v>
      </c>
      <c r="U29" s="3">
        <f t="shared" si="3"/>
        <v>8</v>
      </c>
      <c r="V29" s="3" t="s">
        <v>550</v>
      </c>
      <c r="W29" s="22">
        <v>1</v>
      </c>
      <c r="X29" s="3">
        <v>1</v>
      </c>
      <c r="Y29" s="3">
        <v>1</v>
      </c>
      <c r="Z29" s="3" t="s">
        <v>1358</v>
      </c>
    </row>
    <row r="30" spans="1:26" x14ac:dyDescent="0.15">
      <c r="A30" s="3" t="s">
        <v>1415</v>
      </c>
      <c r="B30" s="13">
        <v>29</v>
      </c>
      <c r="C30" s="13">
        <v>29</v>
      </c>
      <c r="D30" s="14" t="s">
        <v>607</v>
      </c>
      <c r="E30" s="3">
        <v>90</v>
      </c>
      <c r="F30" s="3">
        <v>80</v>
      </c>
      <c r="G30" s="3">
        <v>48</v>
      </c>
      <c r="H30" s="3">
        <v>100</v>
      </c>
      <c r="I30" s="15">
        <f t="shared" si="0"/>
        <v>0.6</v>
      </c>
      <c r="J30" s="16">
        <f t="shared" si="1"/>
        <v>32</v>
      </c>
      <c r="K30" s="3">
        <v>8</v>
      </c>
      <c r="L30" s="17">
        <v>30</v>
      </c>
      <c r="M30" s="3">
        <v>30</v>
      </c>
      <c r="N30" s="3">
        <v>30</v>
      </c>
      <c r="O30" s="3">
        <v>30</v>
      </c>
      <c r="P30" s="3">
        <v>30</v>
      </c>
      <c r="Q30" s="3">
        <v>30</v>
      </c>
      <c r="R30" s="3">
        <v>30</v>
      </c>
      <c r="S30" s="4">
        <v>30</v>
      </c>
      <c r="T30" s="3">
        <f t="shared" si="2"/>
        <v>240</v>
      </c>
      <c r="U30" s="3">
        <f t="shared" si="3"/>
        <v>8</v>
      </c>
      <c r="V30" s="3" t="s">
        <v>551</v>
      </c>
      <c r="W30" s="19">
        <v>3</v>
      </c>
      <c r="X30" s="3">
        <v>1</v>
      </c>
      <c r="Y30" s="3">
        <v>1</v>
      </c>
      <c r="Z30" s="3" t="s">
        <v>1400</v>
      </c>
    </row>
    <row r="31" spans="1:26" x14ac:dyDescent="0.15">
      <c r="A31" s="3" t="s">
        <v>1415</v>
      </c>
      <c r="B31" s="13">
        <v>30</v>
      </c>
      <c r="C31" s="13">
        <v>30</v>
      </c>
      <c r="D31" s="14" t="s">
        <v>107</v>
      </c>
      <c r="E31" s="3">
        <v>10</v>
      </c>
      <c r="F31" s="3">
        <v>60</v>
      </c>
      <c r="G31" s="3">
        <v>40</v>
      </c>
      <c r="H31" s="3">
        <v>60</v>
      </c>
      <c r="I31" s="15">
        <f t="shared" si="0"/>
        <v>0.66</v>
      </c>
      <c r="J31" s="16">
        <f t="shared" si="1"/>
        <v>20</v>
      </c>
      <c r="K31" s="3">
        <v>5</v>
      </c>
      <c r="L31" s="17">
        <v>20</v>
      </c>
      <c r="M31" s="3">
        <v>20</v>
      </c>
      <c r="N31" s="3">
        <v>20</v>
      </c>
      <c r="O31" s="3">
        <v>20</v>
      </c>
      <c r="P31" s="3">
        <v>20</v>
      </c>
      <c r="Q31" s="3">
        <v>20</v>
      </c>
      <c r="R31" s="3">
        <v>20</v>
      </c>
      <c r="S31" s="4">
        <v>20</v>
      </c>
      <c r="T31" s="3">
        <f t="shared" si="2"/>
        <v>160</v>
      </c>
      <c r="U31" s="3">
        <f t="shared" si="3"/>
        <v>8</v>
      </c>
      <c r="V31" s="3" t="s">
        <v>552</v>
      </c>
      <c r="W31" s="22">
        <v>1</v>
      </c>
      <c r="X31" s="3">
        <v>1</v>
      </c>
      <c r="Y31" s="3">
        <v>1</v>
      </c>
      <c r="Z31" s="3" t="s">
        <v>1359</v>
      </c>
    </row>
    <row r="32" spans="1:26" x14ac:dyDescent="0.15">
      <c r="A32" s="3" t="s">
        <v>1375</v>
      </c>
      <c r="B32" s="13">
        <v>31</v>
      </c>
      <c r="C32" s="19">
        <v>1</v>
      </c>
      <c r="D32" s="14" t="s">
        <v>108</v>
      </c>
      <c r="E32" s="3">
        <v>50</v>
      </c>
      <c r="F32" s="3">
        <v>80</v>
      </c>
      <c r="G32" s="3">
        <v>40</v>
      </c>
      <c r="H32" s="3">
        <v>100</v>
      </c>
      <c r="I32" s="15">
        <f t="shared" si="0"/>
        <v>0.5</v>
      </c>
      <c r="J32" s="16">
        <f t="shared" si="1"/>
        <v>40</v>
      </c>
      <c r="K32" s="3">
        <v>4</v>
      </c>
      <c r="L32" s="17">
        <v>10</v>
      </c>
      <c r="M32" s="3">
        <v>10</v>
      </c>
      <c r="N32" s="3">
        <v>10</v>
      </c>
      <c r="O32" s="3">
        <v>10</v>
      </c>
      <c r="P32" s="3">
        <v>10</v>
      </c>
      <c r="Q32" s="3">
        <v>10</v>
      </c>
      <c r="R32" s="3">
        <v>10</v>
      </c>
      <c r="S32" s="4">
        <v>10</v>
      </c>
      <c r="T32" s="3">
        <f t="shared" si="2"/>
        <v>80</v>
      </c>
      <c r="U32" s="3">
        <f t="shared" si="3"/>
        <v>8</v>
      </c>
      <c r="V32" s="3" t="s">
        <v>553</v>
      </c>
      <c r="W32" s="18">
        <v>0</v>
      </c>
      <c r="X32" s="3">
        <v>1</v>
      </c>
      <c r="Y32" s="3">
        <v>1</v>
      </c>
    </row>
    <row r="33" spans="1:26" x14ac:dyDescent="0.15">
      <c r="A33" s="3" t="s">
        <v>1375</v>
      </c>
      <c r="B33" s="13">
        <v>32</v>
      </c>
      <c r="C33" s="19">
        <v>2</v>
      </c>
      <c r="D33" s="14" t="s">
        <v>591</v>
      </c>
      <c r="E33" s="3">
        <v>1</v>
      </c>
      <c r="F33" s="3">
        <v>40</v>
      </c>
      <c r="G33" s="3">
        <v>40</v>
      </c>
      <c r="H33" s="3">
        <v>40</v>
      </c>
      <c r="I33" s="15">
        <f t="shared" si="0"/>
        <v>1</v>
      </c>
      <c r="J33" s="16">
        <f t="shared" si="1"/>
        <v>0</v>
      </c>
      <c r="K33" s="3">
        <v>3</v>
      </c>
      <c r="L33" s="17"/>
      <c r="S33" s="4">
        <v>40</v>
      </c>
      <c r="T33" s="3">
        <f t="shared" si="2"/>
        <v>40</v>
      </c>
      <c r="U33" s="3">
        <f t="shared" si="3"/>
        <v>1</v>
      </c>
      <c r="V33" s="3" t="s">
        <v>554</v>
      </c>
      <c r="W33" s="22">
        <v>1</v>
      </c>
      <c r="X33" s="3">
        <v>1</v>
      </c>
      <c r="Y33" s="3">
        <v>1</v>
      </c>
      <c r="Z33" s="3" t="s">
        <v>1402</v>
      </c>
    </row>
    <row r="34" spans="1:26" x14ac:dyDescent="0.15">
      <c r="A34" s="3" t="s">
        <v>1375</v>
      </c>
      <c r="B34" s="13">
        <v>33</v>
      </c>
      <c r="C34" s="19">
        <v>3</v>
      </c>
      <c r="D34" s="14" t="s">
        <v>345</v>
      </c>
      <c r="E34" s="3">
        <v>50</v>
      </c>
      <c r="F34" s="3">
        <v>80</v>
      </c>
      <c r="G34" s="3">
        <v>40</v>
      </c>
      <c r="H34" s="3">
        <v>80</v>
      </c>
      <c r="I34" s="15">
        <f t="shared" si="0"/>
        <v>0.5</v>
      </c>
      <c r="J34" s="16">
        <f t="shared" si="1"/>
        <v>40</v>
      </c>
      <c r="K34" s="3">
        <v>6</v>
      </c>
      <c r="L34" s="17">
        <v>20</v>
      </c>
      <c r="M34" s="3">
        <v>20</v>
      </c>
      <c r="N34" s="3">
        <v>20</v>
      </c>
      <c r="O34" s="3">
        <v>20</v>
      </c>
      <c r="P34" s="3">
        <v>40</v>
      </c>
      <c r="Q34" s="3">
        <v>20</v>
      </c>
      <c r="R34" s="3">
        <v>20</v>
      </c>
      <c r="S34" s="4">
        <v>20</v>
      </c>
      <c r="T34" s="3">
        <f t="shared" si="2"/>
        <v>180</v>
      </c>
      <c r="U34" s="3">
        <f t="shared" si="3"/>
        <v>8</v>
      </c>
      <c r="V34" s="3" t="s">
        <v>555</v>
      </c>
      <c r="W34" s="18">
        <v>0</v>
      </c>
      <c r="X34" s="3">
        <v>1</v>
      </c>
      <c r="Y34" s="3">
        <v>1</v>
      </c>
      <c r="Z34" s="3" t="s">
        <v>1403</v>
      </c>
    </row>
    <row r="35" spans="1:26" x14ac:dyDescent="0.15">
      <c r="A35" s="3" t="s">
        <v>1375</v>
      </c>
      <c r="B35" s="13">
        <v>34</v>
      </c>
      <c r="C35" s="19">
        <v>4</v>
      </c>
      <c r="D35" s="14" t="s">
        <v>464</v>
      </c>
      <c r="E35" s="3">
        <v>55</v>
      </c>
      <c r="F35" s="3">
        <v>80</v>
      </c>
      <c r="G35" s="3">
        <v>16</v>
      </c>
      <c r="H35" s="3">
        <v>100</v>
      </c>
      <c r="I35" s="15">
        <f t="shared" si="0"/>
        <v>0.2</v>
      </c>
      <c r="J35" s="16">
        <f t="shared" si="1"/>
        <v>64</v>
      </c>
      <c r="K35" s="3">
        <v>8</v>
      </c>
      <c r="L35" s="17">
        <v>40</v>
      </c>
      <c r="M35" s="3">
        <v>40</v>
      </c>
      <c r="N35" s="3">
        <v>40</v>
      </c>
      <c r="O35" s="3">
        <v>40</v>
      </c>
      <c r="P35" s="3">
        <v>40</v>
      </c>
      <c r="Q35" s="3">
        <v>40</v>
      </c>
      <c r="R35" s="3">
        <v>40</v>
      </c>
      <c r="S35" s="4">
        <v>40</v>
      </c>
      <c r="T35" s="3">
        <f t="shared" si="2"/>
        <v>320</v>
      </c>
      <c r="U35" s="3">
        <f t="shared" si="3"/>
        <v>8</v>
      </c>
      <c r="V35" s="3" t="s">
        <v>556</v>
      </c>
      <c r="W35" s="18">
        <v>0</v>
      </c>
      <c r="X35" s="3">
        <v>1</v>
      </c>
      <c r="Y35" s="3">
        <v>1</v>
      </c>
      <c r="Z35" s="3" t="s">
        <v>1523</v>
      </c>
    </row>
    <row r="36" spans="1:26" x14ac:dyDescent="0.15">
      <c r="A36" s="3" t="s">
        <v>1375</v>
      </c>
      <c r="B36" s="13">
        <v>35</v>
      </c>
      <c r="C36" s="19">
        <v>5</v>
      </c>
      <c r="D36" s="14" t="s">
        <v>465</v>
      </c>
      <c r="E36" s="3">
        <v>20</v>
      </c>
      <c r="F36" s="3">
        <v>80</v>
      </c>
      <c r="G36" s="3">
        <v>16</v>
      </c>
      <c r="H36" s="3">
        <v>100</v>
      </c>
      <c r="I36" s="15">
        <f t="shared" si="0"/>
        <v>0.2</v>
      </c>
      <c r="J36" s="16">
        <f t="shared" si="1"/>
        <v>64</v>
      </c>
      <c r="K36" s="3">
        <v>5</v>
      </c>
      <c r="L36" s="17">
        <v>20</v>
      </c>
      <c r="M36" s="3">
        <v>20</v>
      </c>
      <c r="N36" s="3">
        <v>20</v>
      </c>
      <c r="O36" s="3">
        <v>20</v>
      </c>
      <c r="P36" s="3">
        <v>20</v>
      </c>
      <c r="Q36" s="3">
        <v>20</v>
      </c>
      <c r="R36" s="3">
        <v>20</v>
      </c>
      <c r="S36" s="4">
        <v>20</v>
      </c>
      <c r="T36" s="3">
        <f t="shared" si="2"/>
        <v>160</v>
      </c>
      <c r="U36" s="3">
        <f t="shared" si="3"/>
        <v>8</v>
      </c>
      <c r="V36" s="3" t="s">
        <v>331</v>
      </c>
      <c r="W36" s="21">
        <v>4</v>
      </c>
      <c r="X36" s="3">
        <v>1</v>
      </c>
      <c r="Y36" s="3">
        <v>1</v>
      </c>
      <c r="Z36" s="3" t="s">
        <v>1404</v>
      </c>
    </row>
    <row r="37" spans="1:26" x14ac:dyDescent="0.15">
      <c r="A37" s="3" t="s">
        <v>1375</v>
      </c>
      <c r="B37" s="13">
        <v>36</v>
      </c>
      <c r="C37" s="19">
        <v>6</v>
      </c>
      <c r="D37" s="14" t="s">
        <v>466</v>
      </c>
      <c r="E37" s="3">
        <v>50</v>
      </c>
      <c r="F37" s="3">
        <v>5</v>
      </c>
      <c r="G37" s="3">
        <v>4</v>
      </c>
      <c r="H37" s="3">
        <v>5</v>
      </c>
      <c r="I37" s="15">
        <f t="shared" si="0"/>
        <v>0.8</v>
      </c>
      <c r="J37" s="16">
        <f t="shared" si="1"/>
        <v>1</v>
      </c>
      <c r="K37" s="3">
        <v>5</v>
      </c>
      <c r="L37" s="17">
        <v>20</v>
      </c>
      <c r="M37" s="3">
        <v>20</v>
      </c>
      <c r="N37" s="3">
        <v>20</v>
      </c>
      <c r="O37" s="3">
        <v>20</v>
      </c>
      <c r="P37" s="3">
        <v>20</v>
      </c>
      <c r="Q37" s="3">
        <v>20</v>
      </c>
      <c r="R37" s="3">
        <v>20</v>
      </c>
      <c r="S37" s="4">
        <v>20</v>
      </c>
      <c r="T37" s="3">
        <f t="shared" si="2"/>
        <v>160</v>
      </c>
      <c r="U37" s="3">
        <f t="shared" si="3"/>
        <v>8</v>
      </c>
      <c r="V37" s="3" t="s">
        <v>332</v>
      </c>
      <c r="W37" s="22">
        <v>1</v>
      </c>
      <c r="X37" s="3">
        <v>1</v>
      </c>
      <c r="Y37" s="3">
        <v>1</v>
      </c>
      <c r="Z37" s="3" t="s">
        <v>1342</v>
      </c>
    </row>
    <row r="38" spans="1:26" x14ac:dyDescent="0.15">
      <c r="A38" s="3" t="s">
        <v>1375</v>
      </c>
      <c r="B38" s="13">
        <v>37</v>
      </c>
      <c r="C38" s="19">
        <v>7</v>
      </c>
      <c r="D38" s="14" t="s">
        <v>467</v>
      </c>
      <c r="E38" s="3">
        <v>20</v>
      </c>
      <c r="F38" s="3">
        <v>75</v>
      </c>
      <c r="G38" s="3">
        <v>55</v>
      </c>
      <c r="H38" s="3">
        <v>75</v>
      </c>
      <c r="I38" s="15">
        <f t="shared" si="0"/>
        <v>0.73</v>
      </c>
      <c r="J38" s="16">
        <f t="shared" si="1"/>
        <v>20</v>
      </c>
      <c r="K38" s="3">
        <v>5</v>
      </c>
      <c r="L38" s="17">
        <v>20</v>
      </c>
      <c r="M38" s="3">
        <v>20</v>
      </c>
      <c r="N38" s="3">
        <v>20</v>
      </c>
      <c r="O38" s="3">
        <v>20</v>
      </c>
      <c r="P38" s="3">
        <v>20</v>
      </c>
      <c r="Q38" s="3">
        <v>20</v>
      </c>
      <c r="R38" s="3">
        <v>20</v>
      </c>
      <c r="S38" s="4">
        <v>20</v>
      </c>
      <c r="T38" s="3">
        <f t="shared" si="2"/>
        <v>160</v>
      </c>
      <c r="U38" s="3">
        <f t="shared" si="3"/>
        <v>8</v>
      </c>
      <c r="V38" s="3" t="s">
        <v>333</v>
      </c>
      <c r="W38" s="19">
        <v>3</v>
      </c>
      <c r="X38" s="3">
        <v>1</v>
      </c>
      <c r="Y38" s="3">
        <v>1</v>
      </c>
      <c r="Z38" s="3" t="s">
        <v>1405</v>
      </c>
    </row>
    <row r="39" spans="1:26" x14ac:dyDescent="0.15">
      <c r="A39" s="3" t="s">
        <v>1375</v>
      </c>
      <c r="B39" s="13">
        <v>38</v>
      </c>
      <c r="C39" s="19">
        <v>8</v>
      </c>
      <c r="D39" s="14" t="s">
        <v>660</v>
      </c>
      <c r="E39" s="3">
        <v>40</v>
      </c>
      <c r="F39" s="3">
        <v>80</v>
      </c>
      <c r="G39" s="3">
        <v>48</v>
      </c>
      <c r="H39" s="3">
        <v>100</v>
      </c>
      <c r="I39" s="15">
        <f t="shared" si="0"/>
        <v>0.6</v>
      </c>
      <c r="J39" s="16">
        <f t="shared" si="1"/>
        <v>32</v>
      </c>
      <c r="K39" s="3">
        <v>8</v>
      </c>
      <c r="L39" s="17"/>
      <c r="O39" s="3">
        <v>20</v>
      </c>
      <c r="P39" s="3">
        <v>50</v>
      </c>
      <c r="S39" s="4"/>
      <c r="T39" s="3">
        <f t="shared" si="2"/>
        <v>70</v>
      </c>
      <c r="U39" s="3">
        <f t="shared" si="3"/>
        <v>2</v>
      </c>
      <c r="V39" s="3" t="s">
        <v>334</v>
      </c>
      <c r="W39" s="22">
        <v>1</v>
      </c>
      <c r="X39" s="3">
        <v>1</v>
      </c>
      <c r="Y39" s="3">
        <v>1</v>
      </c>
      <c r="Z39" s="3" t="s">
        <v>1406</v>
      </c>
    </row>
    <row r="40" spans="1:26" x14ac:dyDescent="0.15">
      <c r="A40" s="3" t="s">
        <v>1375</v>
      </c>
      <c r="B40" s="13">
        <v>39</v>
      </c>
      <c r="C40" s="19">
        <v>9</v>
      </c>
      <c r="D40" s="14" t="s">
        <v>661</v>
      </c>
      <c r="E40" s="3">
        <v>50</v>
      </c>
      <c r="F40" s="3">
        <v>75</v>
      </c>
      <c r="G40" s="3">
        <v>70</v>
      </c>
      <c r="H40" s="3">
        <v>75</v>
      </c>
      <c r="I40" s="15">
        <f t="shared" si="0"/>
        <v>0.93</v>
      </c>
      <c r="J40" s="16">
        <f t="shared" si="1"/>
        <v>5</v>
      </c>
      <c r="K40" s="3">
        <v>5</v>
      </c>
      <c r="L40" s="17">
        <v>20</v>
      </c>
      <c r="M40" s="3">
        <v>20</v>
      </c>
      <c r="N40" s="3">
        <v>20</v>
      </c>
      <c r="O40" s="3">
        <v>20</v>
      </c>
      <c r="P40" s="3">
        <v>20</v>
      </c>
      <c r="Q40" s="3">
        <v>20</v>
      </c>
      <c r="R40" s="3">
        <v>20</v>
      </c>
      <c r="S40" s="4">
        <v>20</v>
      </c>
      <c r="T40" s="3">
        <f t="shared" si="2"/>
        <v>160</v>
      </c>
      <c r="U40" s="3">
        <f t="shared" si="3"/>
        <v>8</v>
      </c>
      <c r="V40" s="3" t="s">
        <v>335</v>
      </c>
      <c r="W40" s="18">
        <v>0</v>
      </c>
      <c r="X40" s="3">
        <v>1</v>
      </c>
      <c r="Y40" s="3">
        <v>1</v>
      </c>
      <c r="Z40" s="3" t="s">
        <v>1407</v>
      </c>
    </row>
    <row r="41" spans="1:26" x14ac:dyDescent="0.15">
      <c r="A41" s="3" t="s">
        <v>1375</v>
      </c>
      <c r="B41" s="13">
        <v>40</v>
      </c>
      <c r="C41" s="19">
        <v>10</v>
      </c>
      <c r="D41" s="14" t="s">
        <v>662</v>
      </c>
      <c r="E41" s="3">
        <v>60</v>
      </c>
      <c r="F41" s="3">
        <v>80</v>
      </c>
      <c r="G41" s="3">
        <v>74</v>
      </c>
      <c r="H41" s="3">
        <v>100</v>
      </c>
      <c r="I41" s="15">
        <f t="shared" si="0"/>
        <v>0.92</v>
      </c>
      <c r="J41" s="16">
        <f t="shared" si="1"/>
        <v>6</v>
      </c>
      <c r="K41" s="3">
        <v>8</v>
      </c>
      <c r="L41" s="17">
        <v>20</v>
      </c>
      <c r="M41" s="3">
        <v>20</v>
      </c>
      <c r="N41" s="3">
        <v>20</v>
      </c>
      <c r="O41" s="3">
        <v>20</v>
      </c>
      <c r="P41" s="3">
        <v>20</v>
      </c>
      <c r="Q41" s="3">
        <v>20</v>
      </c>
      <c r="R41" s="3">
        <v>20</v>
      </c>
      <c r="S41" s="4">
        <v>20</v>
      </c>
      <c r="T41" s="3">
        <f t="shared" si="2"/>
        <v>160</v>
      </c>
      <c r="U41" s="3">
        <f t="shared" si="3"/>
        <v>8</v>
      </c>
      <c r="V41" s="3" t="s">
        <v>336</v>
      </c>
      <c r="W41" s="22">
        <v>1</v>
      </c>
      <c r="X41" s="3">
        <v>2</v>
      </c>
      <c r="Y41" s="3">
        <v>1</v>
      </c>
      <c r="Z41" s="3" t="s">
        <v>1408</v>
      </c>
    </row>
    <row r="42" spans="1:26" x14ac:dyDescent="0.15">
      <c r="A42" s="3" t="s">
        <v>1375</v>
      </c>
      <c r="B42" s="13">
        <v>41</v>
      </c>
      <c r="C42" s="19">
        <v>11</v>
      </c>
      <c r="D42" s="14" t="s">
        <v>663</v>
      </c>
      <c r="E42" s="3">
        <v>20</v>
      </c>
      <c r="F42" s="3">
        <v>50</v>
      </c>
      <c r="G42" s="3">
        <v>42</v>
      </c>
      <c r="H42" s="3">
        <v>50</v>
      </c>
      <c r="I42" s="15">
        <f t="shared" si="0"/>
        <v>0.84</v>
      </c>
      <c r="J42" s="16">
        <f t="shared" si="1"/>
        <v>8</v>
      </c>
      <c r="K42" s="3">
        <v>8</v>
      </c>
      <c r="L42" s="17">
        <v>20</v>
      </c>
      <c r="M42" s="3">
        <v>20</v>
      </c>
      <c r="N42" s="3">
        <v>20</v>
      </c>
      <c r="O42" s="3">
        <v>20</v>
      </c>
      <c r="P42" s="3">
        <v>50</v>
      </c>
      <c r="Q42" s="3">
        <v>20</v>
      </c>
      <c r="R42" s="3">
        <v>20</v>
      </c>
      <c r="S42" s="4">
        <v>20</v>
      </c>
      <c r="T42" s="3">
        <f t="shared" si="2"/>
        <v>190</v>
      </c>
      <c r="U42" s="3">
        <f t="shared" si="3"/>
        <v>8</v>
      </c>
      <c r="V42" s="3" t="s">
        <v>337</v>
      </c>
      <c r="W42" s="20">
        <v>2</v>
      </c>
      <c r="X42" s="3">
        <v>1</v>
      </c>
      <c r="Y42" s="3">
        <v>1</v>
      </c>
      <c r="Z42" s="3" t="s">
        <v>1409</v>
      </c>
    </row>
    <row r="43" spans="1:26" x14ac:dyDescent="0.15">
      <c r="A43" s="3" t="s">
        <v>1375</v>
      </c>
      <c r="B43" s="13">
        <v>42</v>
      </c>
      <c r="C43" s="19">
        <v>12</v>
      </c>
      <c r="D43" s="14" t="s">
        <v>664</v>
      </c>
      <c r="E43" s="3">
        <v>1</v>
      </c>
      <c r="F43" s="3">
        <v>50</v>
      </c>
      <c r="G43" s="3">
        <v>40</v>
      </c>
      <c r="H43" s="3">
        <v>50</v>
      </c>
      <c r="I43" s="15">
        <f t="shared" si="0"/>
        <v>0.8</v>
      </c>
      <c r="J43" s="16">
        <f t="shared" si="1"/>
        <v>10</v>
      </c>
      <c r="K43" s="3">
        <v>8</v>
      </c>
      <c r="L43" s="17">
        <v>50</v>
      </c>
      <c r="M43" s="3">
        <v>50</v>
      </c>
      <c r="N43" s="3">
        <v>20</v>
      </c>
      <c r="O43" s="3">
        <v>20</v>
      </c>
      <c r="P43" s="3">
        <v>50</v>
      </c>
      <c r="Q43" s="3">
        <v>20</v>
      </c>
      <c r="R43" s="3">
        <v>20</v>
      </c>
      <c r="S43" s="4">
        <v>20</v>
      </c>
      <c r="T43" s="3">
        <f t="shared" si="2"/>
        <v>250</v>
      </c>
      <c r="U43" s="3">
        <f t="shared" si="3"/>
        <v>8</v>
      </c>
      <c r="V43" s="3" t="s">
        <v>338</v>
      </c>
      <c r="W43" s="20">
        <v>2</v>
      </c>
      <c r="X43" s="3">
        <v>1</v>
      </c>
      <c r="Y43" s="3">
        <v>1</v>
      </c>
      <c r="Z43" s="3" t="s">
        <v>1522</v>
      </c>
    </row>
    <row r="44" spans="1:26" x14ac:dyDescent="0.15">
      <c r="A44" s="3" t="s">
        <v>1375</v>
      </c>
      <c r="B44" s="13">
        <v>43</v>
      </c>
      <c r="C44" s="19">
        <v>13</v>
      </c>
      <c r="D44" s="14" t="s">
        <v>665</v>
      </c>
      <c r="E44" s="3">
        <v>1</v>
      </c>
      <c r="F44" s="3">
        <v>80</v>
      </c>
      <c r="G44" s="3">
        <v>56</v>
      </c>
      <c r="H44" s="3">
        <v>100</v>
      </c>
      <c r="I44" s="15">
        <f t="shared" si="0"/>
        <v>0.7</v>
      </c>
      <c r="J44" s="16">
        <f t="shared" si="1"/>
        <v>24</v>
      </c>
      <c r="K44" s="3">
        <v>8</v>
      </c>
      <c r="L44" s="17">
        <v>20</v>
      </c>
      <c r="M44" s="3">
        <v>20</v>
      </c>
      <c r="N44" s="3">
        <v>20</v>
      </c>
      <c r="O44" s="3">
        <v>20</v>
      </c>
      <c r="P44" s="3">
        <v>50</v>
      </c>
      <c r="Q44" s="3">
        <v>20</v>
      </c>
      <c r="R44" s="3">
        <v>20</v>
      </c>
      <c r="S44" s="4">
        <v>20</v>
      </c>
      <c r="T44" s="3">
        <f t="shared" si="2"/>
        <v>190</v>
      </c>
      <c r="U44" s="3">
        <f t="shared" si="3"/>
        <v>8</v>
      </c>
      <c r="V44" s="3" t="s">
        <v>311</v>
      </c>
      <c r="W44" s="19">
        <v>3</v>
      </c>
      <c r="X44" s="3">
        <v>1</v>
      </c>
      <c r="Y44" s="3">
        <v>1</v>
      </c>
      <c r="Z44" s="3" t="s">
        <v>1419</v>
      </c>
    </row>
    <row r="45" spans="1:26" x14ac:dyDescent="0.15">
      <c r="A45" s="3" t="s">
        <v>1375</v>
      </c>
      <c r="B45" s="13">
        <v>44</v>
      </c>
      <c r="C45" s="19">
        <v>14</v>
      </c>
      <c r="D45" s="14" t="s">
        <v>666</v>
      </c>
      <c r="E45" s="3">
        <v>50</v>
      </c>
      <c r="F45" s="3">
        <v>80</v>
      </c>
      <c r="G45" s="3">
        <v>70</v>
      </c>
      <c r="H45" s="3">
        <v>80</v>
      </c>
      <c r="I45" s="15">
        <f t="shared" si="0"/>
        <v>0.87</v>
      </c>
      <c r="J45" s="16">
        <f t="shared" si="1"/>
        <v>10</v>
      </c>
      <c r="K45" s="3">
        <v>6</v>
      </c>
      <c r="L45" s="17">
        <v>10</v>
      </c>
      <c r="M45" s="3">
        <v>10</v>
      </c>
      <c r="N45" s="3">
        <v>15</v>
      </c>
      <c r="O45" s="3">
        <v>10</v>
      </c>
      <c r="P45" s="3">
        <v>15</v>
      </c>
      <c r="Q45" s="3">
        <v>15</v>
      </c>
      <c r="R45" s="3">
        <v>15</v>
      </c>
      <c r="S45" s="4">
        <v>15</v>
      </c>
      <c r="T45" s="3">
        <f t="shared" si="2"/>
        <v>105</v>
      </c>
      <c r="U45" s="3">
        <f t="shared" si="3"/>
        <v>8</v>
      </c>
      <c r="V45" s="3" t="s">
        <v>312</v>
      </c>
      <c r="W45" s="24">
        <v>0.2</v>
      </c>
      <c r="X45" s="3">
        <v>1</v>
      </c>
      <c r="Y45" s="3">
        <v>1</v>
      </c>
      <c r="Z45" s="3" t="s">
        <v>1430</v>
      </c>
    </row>
    <row r="46" spans="1:26" x14ac:dyDescent="0.15">
      <c r="A46" s="3" t="s">
        <v>1375</v>
      </c>
      <c r="B46" s="13">
        <v>45</v>
      </c>
      <c r="C46" s="19">
        <v>15</v>
      </c>
      <c r="D46" s="14" t="s">
        <v>667</v>
      </c>
      <c r="E46" s="3">
        <v>50</v>
      </c>
      <c r="F46" s="3">
        <v>10</v>
      </c>
      <c r="G46" s="3">
        <v>6</v>
      </c>
      <c r="H46" s="3">
        <v>10</v>
      </c>
      <c r="I46" s="15">
        <f t="shared" si="0"/>
        <v>0.6</v>
      </c>
      <c r="J46" s="16">
        <f t="shared" si="1"/>
        <v>4</v>
      </c>
      <c r="K46" s="3">
        <v>5</v>
      </c>
      <c r="L46" s="17"/>
      <c r="N46" s="3">
        <v>5</v>
      </c>
      <c r="S46" s="4"/>
      <c r="T46" s="3">
        <f t="shared" si="2"/>
        <v>5</v>
      </c>
      <c r="U46" s="3">
        <f t="shared" si="3"/>
        <v>1</v>
      </c>
      <c r="V46" s="3" t="s">
        <v>313</v>
      </c>
      <c r="W46" s="18">
        <v>0</v>
      </c>
      <c r="X46" s="3">
        <v>1</v>
      </c>
      <c r="Y46" s="3">
        <v>1</v>
      </c>
      <c r="Z46" s="3" t="s">
        <v>1411</v>
      </c>
    </row>
    <row r="47" spans="1:26" x14ac:dyDescent="0.15">
      <c r="A47" s="3" t="s">
        <v>1375</v>
      </c>
      <c r="B47" s="13">
        <v>46</v>
      </c>
      <c r="C47" s="19">
        <v>16</v>
      </c>
      <c r="D47" s="14" t="s">
        <v>481</v>
      </c>
      <c r="E47" s="3">
        <v>76</v>
      </c>
      <c r="F47" s="3">
        <v>50</v>
      </c>
      <c r="G47" s="3">
        <v>40</v>
      </c>
      <c r="H47" s="3">
        <v>50</v>
      </c>
      <c r="I47" s="15">
        <f t="shared" si="0"/>
        <v>0.8</v>
      </c>
      <c r="J47" s="16">
        <f t="shared" si="1"/>
        <v>10</v>
      </c>
      <c r="K47" s="3">
        <v>5</v>
      </c>
      <c r="L47" s="17"/>
      <c r="N47" s="3">
        <v>10</v>
      </c>
      <c r="Q47" s="3">
        <v>1</v>
      </c>
      <c r="R47" s="3">
        <v>1</v>
      </c>
      <c r="S47" s="4"/>
      <c r="T47" s="3">
        <f t="shared" si="2"/>
        <v>12</v>
      </c>
      <c r="U47" s="3">
        <f t="shared" si="3"/>
        <v>3</v>
      </c>
      <c r="V47" s="3" t="s">
        <v>314</v>
      </c>
      <c r="W47" s="21">
        <v>4</v>
      </c>
      <c r="X47" s="3">
        <v>1</v>
      </c>
      <c r="Y47" s="3">
        <v>1</v>
      </c>
      <c r="Z47" s="3" t="s">
        <v>1498</v>
      </c>
    </row>
    <row r="48" spans="1:26" x14ac:dyDescent="0.15">
      <c r="A48" s="3" t="s">
        <v>1375</v>
      </c>
      <c r="B48" s="13">
        <v>47</v>
      </c>
      <c r="C48" s="19">
        <v>17</v>
      </c>
      <c r="D48" s="14" t="s">
        <v>482</v>
      </c>
      <c r="E48" s="3">
        <v>50</v>
      </c>
      <c r="F48" s="3">
        <v>50</v>
      </c>
      <c r="G48" s="3">
        <v>48</v>
      </c>
      <c r="H48" s="3">
        <v>50</v>
      </c>
      <c r="I48" s="15">
        <f t="shared" si="0"/>
        <v>0.96</v>
      </c>
      <c r="J48" s="16">
        <f t="shared" si="1"/>
        <v>2</v>
      </c>
      <c r="K48" s="3">
        <v>5</v>
      </c>
      <c r="L48" s="17"/>
      <c r="N48" s="3">
        <v>2</v>
      </c>
      <c r="S48" s="4"/>
      <c r="T48" s="3">
        <f t="shared" si="2"/>
        <v>2</v>
      </c>
      <c r="U48" s="3">
        <f t="shared" si="3"/>
        <v>1</v>
      </c>
      <c r="V48" s="3" t="s">
        <v>315</v>
      </c>
      <c r="W48" s="22">
        <v>1</v>
      </c>
      <c r="X48" s="3">
        <v>1</v>
      </c>
      <c r="Y48" s="3">
        <v>1</v>
      </c>
      <c r="Z48" s="3" t="s">
        <v>1507</v>
      </c>
    </row>
    <row r="49" spans="1:26" x14ac:dyDescent="0.15">
      <c r="A49" s="3" t="s">
        <v>1375</v>
      </c>
      <c r="B49" s="13">
        <v>48</v>
      </c>
      <c r="C49" s="19">
        <v>18</v>
      </c>
      <c r="D49" s="14" t="s">
        <v>483</v>
      </c>
      <c r="E49" s="3">
        <v>50</v>
      </c>
      <c r="F49" s="3">
        <v>10</v>
      </c>
      <c r="G49" s="3">
        <v>9</v>
      </c>
      <c r="H49" s="3">
        <v>10</v>
      </c>
      <c r="I49" s="15">
        <f t="shared" si="0"/>
        <v>0.9</v>
      </c>
      <c r="J49" s="16">
        <f t="shared" si="1"/>
        <v>1</v>
      </c>
      <c r="K49" s="3">
        <v>5</v>
      </c>
      <c r="L49" s="17"/>
      <c r="M49" s="3">
        <v>1</v>
      </c>
      <c r="N49" s="3">
        <v>1</v>
      </c>
      <c r="P49" s="3">
        <v>2</v>
      </c>
      <c r="S49" s="4">
        <v>1</v>
      </c>
      <c r="T49" s="3">
        <f t="shared" si="2"/>
        <v>5</v>
      </c>
      <c r="U49" s="3">
        <f t="shared" si="3"/>
        <v>4</v>
      </c>
      <c r="V49" s="3" t="s">
        <v>316</v>
      </c>
      <c r="W49" s="19">
        <v>3</v>
      </c>
      <c r="X49" s="3">
        <v>1</v>
      </c>
      <c r="Y49" s="3">
        <v>1</v>
      </c>
      <c r="Z49" s="3" t="s">
        <v>1499</v>
      </c>
    </row>
    <row r="50" spans="1:26" x14ac:dyDescent="0.15">
      <c r="A50" s="3" t="s">
        <v>1375</v>
      </c>
      <c r="B50" s="13">
        <v>49</v>
      </c>
      <c r="C50" s="19">
        <v>19</v>
      </c>
      <c r="D50" s="14" t="s">
        <v>484</v>
      </c>
      <c r="E50" s="3">
        <v>50</v>
      </c>
      <c r="F50" s="3">
        <v>50</v>
      </c>
      <c r="G50" s="3">
        <v>50</v>
      </c>
      <c r="H50" s="3">
        <v>50</v>
      </c>
      <c r="I50" s="15">
        <f t="shared" si="0"/>
        <v>1</v>
      </c>
      <c r="J50" s="16">
        <f t="shared" si="1"/>
        <v>0</v>
      </c>
      <c r="K50" s="3">
        <v>5</v>
      </c>
      <c r="L50" s="17">
        <v>10</v>
      </c>
      <c r="M50" s="3">
        <v>10</v>
      </c>
      <c r="P50" s="3">
        <v>1</v>
      </c>
      <c r="Q50" s="3">
        <v>1</v>
      </c>
      <c r="R50" s="3">
        <v>1</v>
      </c>
      <c r="S50" s="4">
        <v>1</v>
      </c>
      <c r="T50" s="3">
        <f t="shared" si="2"/>
        <v>24</v>
      </c>
      <c r="U50" s="3">
        <f t="shared" si="3"/>
        <v>6</v>
      </c>
      <c r="V50" s="3" t="s">
        <v>317</v>
      </c>
      <c r="W50" s="20">
        <v>2</v>
      </c>
      <c r="X50" s="3">
        <v>1</v>
      </c>
      <c r="Y50" s="3">
        <v>1</v>
      </c>
      <c r="Z50" s="3" t="s">
        <v>1500</v>
      </c>
    </row>
    <row r="51" spans="1:26" x14ac:dyDescent="0.15">
      <c r="A51" s="3" t="s">
        <v>1375</v>
      </c>
      <c r="B51" s="13">
        <v>50</v>
      </c>
      <c r="C51" s="19">
        <v>20</v>
      </c>
      <c r="D51" s="14" t="s">
        <v>485</v>
      </c>
      <c r="E51" s="3">
        <v>60</v>
      </c>
      <c r="F51" s="3">
        <v>80</v>
      </c>
      <c r="G51" s="3">
        <v>76</v>
      </c>
      <c r="H51" s="3">
        <v>100</v>
      </c>
      <c r="I51" s="15">
        <f t="shared" si="0"/>
        <v>0.95</v>
      </c>
      <c r="J51" s="16">
        <f t="shared" si="1"/>
        <v>4</v>
      </c>
      <c r="K51" s="3">
        <v>4</v>
      </c>
      <c r="L51" s="17">
        <v>3</v>
      </c>
      <c r="M51" s="3">
        <v>3</v>
      </c>
      <c r="N51" s="3">
        <v>6</v>
      </c>
      <c r="O51" s="3">
        <v>2</v>
      </c>
      <c r="P51" s="3">
        <v>2</v>
      </c>
      <c r="Q51" s="3">
        <v>4</v>
      </c>
      <c r="R51" s="3">
        <v>2</v>
      </c>
      <c r="S51" s="4">
        <v>2</v>
      </c>
      <c r="T51" s="3">
        <f t="shared" si="2"/>
        <v>24</v>
      </c>
      <c r="U51" s="3">
        <f t="shared" si="3"/>
        <v>8</v>
      </c>
      <c r="V51" s="3" t="s">
        <v>318</v>
      </c>
      <c r="W51" s="22">
        <v>1</v>
      </c>
      <c r="X51" s="3">
        <v>1</v>
      </c>
      <c r="Y51" s="3">
        <v>1</v>
      </c>
    </row>
    <row r="52" spans="1:26" x14ac:dyDescent="0.15">
      <c r="A52" s="3" t="s">
        <v>1375</v>
      </c>
      <c r="B52" s="13">
        <v>51</v>
      </c>
      <c r="C52" s="19">
        <v>21</v>
      </c>
      <c r="D52" s="99" t="s">
        <v>1332</v>
      </c>
      <c r="E52" s="3">
        <v>1</v>
      </c>
      <c r="F52" s="3">
        <v>20</v>
      </c>
      <c r="G52" s="3">
        <v>20</v>
      </c>
      <c r="I52" s="15">
        <f t="shared" si="0"/>
        <v>1</v>
      </c>
      <c r="J52" s="16">
        <f t="shared" si="1"/>
        <v>0</v>
      </c>
      <c r="K52" s="3">
        <v>5</v>
      </c>
      <c r="L52" s="17">
        <v>10</v>
      </c>
      <c r="M52" s="3">
        <v>10</v>
      </c>
      <c r="P52" s="3">
        <v>10</v>
      </c>
      <c r="S52" s="4"/>
      <c r="T52" s="3">
        <f t="shared" si="2"/>
        <v>30</v>
      </c>
      <c r="U52" s="3">
        <f t="shared" si="3"/>
        <v>3</v>
      </c>
      <c r="V52" s="3" t="s">
        <v>319</v>
      </c>
      <c r="W52" s="20">
        <v>2</v>
      </c>
      <c r="X52" s="3">
        <v>1</v>
      </c>
      <c r="Y52" s="3">
        <v>2</v>
      </c>
      <c r="Z52" s="3" t="s">
        <v>1501</v>
      </c>
    </row>
    <row r="53" spans="1:26" x14ac:dyDescent="0.15">
      <c r="A53" s="3" t="s">
        <v>1375</v>
      </c>
      <c r="B53" s="13">
        <v>51</v>
      </c>
      <c r="C53" s="19">
        <v>21</v>
      </c>
      <c r="D53" s="14" t="s">
        <v>486</v>
      </c>
      <c r="E53" s="3">
        <v>66</v>
      </c>
      <c r="F53" s="3">
        <v>66</v>
      </c>
      <c r="G53" s="3">
        <v>44</v>
      </c>
      <c r="H53" s="3">
        <v>66</v>
      </c>
      <c r="I53" s="15">
        <f t="shared" si="0"/>
        <v>0.66</v>
      </c>
      <c r="J53" s="16">
        <f t="shared" si="1"/>
        <v>22</v>
      </c>
      <c r="K53" s="3">
        <v>6</v>
      </c>
      <c r="L53" s="17">
        <v>66</v>
      </c>
      <c r="M53" s="3">
        <v>66</v>
      </c>
      <c r="N53" s="3">
        <v>66</v>
      </c>
      <c r="O53" s="3">
        <v>66</v>
      </c>
      <c r="P53" s="3">
        <v>66</v>
      </c>
      <c r="Q53" s="3">
        <v>66</v>
      </c>
      <c r="R53" s="3">
        <v>66</v>
      </c>
      <c r="S53" s="4">
        <v>66</v>
      </c>
      <c r="T53" s="3">
        <f t="shared" si="2"/>
        <v>528</v>
      </c>
      <c r="U53" s="3">
        <f t="shared" si="3"/>
        <v>8</v>
      </c>
      <c r="V53" s="3" t="s">
        <v>319</v>
      </c>
      <c r="W53" s="22">
        <v>1</v>
      </c>
      <c r="X53" s="3">
        <v>1</v>
      </c>
      <c r="Y53" s="3">
        <v>1</v>
      </c>
      <c r="Z53" s="3" t="s">
        <v>1334</v>
      </c>
    </row>
    <row r="54" spans="1:26" x14ac:dyDescent="0.15">
      <c r="A54" s="3" t="s">
        <v>1375</v>
      </c>
      <c r="B54" s="13">
        <v>52</v>
      </c>
      <c r="C54" s="19">
        <v>22</v>
      </c>
      <c r="D54" s="14" t="s">
        <v>487</v>
      </c>
      <c r="E54" s="3">
        <v>88</v>
      </c>
      <c r="F54" s="3">
        <v>80</v>
      </c>
      <c r="G54" s="3">
        <v>72</v>
      </c>
      <c r="H54" s="3">
        <v>100</v>
      </c>
      <c r="I54" s="15">
        <f t="shared" si="0"/>
        <v>0.9</v>
      </c>
      <c r="J54" s="16">
        <f t="shared" si="1"/>
        <v>8</v>
      </c>
      <c r="K54" s="3">
        <v>5</v>
      </c>
      <c r="L54" s="17"/>
      <c r="M54" s="3">
        <v>1</v>
      </c>
      <c r="N54" s="3">
        <v>15</v>
      </c>
      <c r="P54" s="3">
        <v>20</v>
      </c>
      <c r="Q54" s="3">
        <v>1</v>
      </c>
      <c r="S54" s="4"/>
      <c r="T54" s="3">
        <f t="shared" si="2"/>
        <v>37</v>
      </c>
      <c r="U54" s="3">
        <f t="shared" si="3"/>
        <v>4</v>
      </c>
      <c r="V54" s="3" t="s">
        <v>320</v>
      </c>
      <c r="W54" s="19">
        <v>3</v>
      </c>
      <c r="X54" s="3">
        <v>1</v>
      </c>
      <c r="Y54" s="3">
        <v>1</v>
      </c>
      <c r="Z54" s="3" t="s">
        <v>1502</v>
      </c>
    </row>
    <row r="55" spans="1:26" x14ac:dyDescent="0.15">
      <c r="A55" s="3" t="s">
        <v>1375</v>
      </c>
      <c r="B55" s="13">
        <v>53</v>
      </c>
      <c r="C55" s="19">
        <v>23</v>
      </c>
      <c r="D55" s="14" t="s">
        <v>488</v>
      </c>
      <c r="E55" s="3">
        <v>99</v>
      </c>
      <c r="F55" s="3">
        <v>80</v>
      </c>
      <c r="G55" s="3">
        <v>48</v>
      </c>
      <c r="H55" s="3">
        <v>100</v>
      </c>
      <c r="I55" s="15">
        <f t="shared" si="0"/>
        <v>0.6</v>
      </c>
      <c r="J55" s="16">
        <f t="shared" si="1"/>
        <v>32</v>
      </c>
      <c r="K55" s="3">
        <v>5</v>
      </c>
      <c r="L55" s="17">
        <v>10</v>
      </c>
      <c r="M55" s="3">
        <v>10</v>
      </c>
      <c r="P55" s="3">
        <v>1</v>
      </c>
      <c r="Q55" s="3">
        <v>2</v>
      </c>
      <c r="R55" s="3">
        <v>1</v>
      </c>
      <c r="S55" s="4">
        <v>1</v>
      </c>
      <c r="T55" s="3">
        <f t="shared" si="2"/>
        <v>25</v>
      </c>
      <c r="U55" s="3">
        <f t="shared" si="3"/>
        <v>6</v>
      </c>
      <c r="V55" s="3" t="s">
        <v>321</v>
      </c>
      <c r="W55" s="19">
        <v>3</v>
      </c>
      <c r="X55" s="3">
        <v>1</v>
      </c>
      <c r="Y55" s="3">
        <v>1</v>
      </c>
      <c r="Z55" s="3" t="s">
        <v>1504</v>
      </c>
    </row>
    <row r="56" spans="1:26" x14ac:dyDescent="0.15">
      <c r="A56" s="3" t="s">
        <v>1375</v>
      </c>
      <c r="B56" s="13">
        <v>54</v>
      </c>
      <c r="C56" s="19">
        <v>24</v>
      </c>
      <c r="D56" s="14" t="s">
        <v>489</v>
      </c>
      <c r="E56" s="3">
        <v>85</v>
      </c>
      <c r="F56" s="3">
        <v>80</v>
      </c>
      <c r="G56" s="3">
        <v>75</v>
      </c>
      <c r="H56" s="3">
        <v>80</v>
      </c>
      <c r="I56" s="15">
        <f t="shared" si="0"/>
        <v>0.93</v>
      </c>
      <c r="J56" s="16">
        <f t="shared" si="1"/>
        <v>5</v>
      </c>
      <c r="K56" s="3">
        <v>2</v>
      </c>
      <c r="L56" s="17">
        <v>5</v>
      </c>
      <c r="M56" s="3">
        <v>5</v>
      </c>
      <c r="N56" s="3">
        <v>5</v>
      </c>
      <c r="O56" s="3">
        <v>5</v>
      </c>
      <c r="P56" s="3">
        <v>3</v>
      </c>
      <c r="Q56" s="3">
        <v>5</v>
      </c>
      <c r="R56" s="3">
        <v>5</v>
      </c>
      <c r="S56" s="4">
        <v>5</v>
      </c>
      <c r="T56" s="3">
        <f t="shared" si="2"/>
        <v>38</v>
      </c>
      <c r="U56" s="3">
        <f t="shared" si="3"/>
        <v>8</v>
      </c>
      <c r="V56" s="3" t="s">
        <v>322</v>
      </c>
      <c r="W56" s="20">
        <v>2</v>
      </c>
      <c r="X56" s="3">
        <v>1</v>
      </c>
      <c r="Y56" s="3">
        <v>1</v>
      </c>
    </row>
    <row r="57" spans="1:26" x14ac:dyDescent="0.15">
      <c r="A57" s="3" t="s">
        <v>1375</v>
      </c>
      <c r="B57" s="13">
        <v>55</v>
      </c>
      <c r="C57" s="19">
        <v>25</v>
      </c>
      <c r="D57" s="14" t="s">
        <v>899</v>
      </c>
      <c r="E57" s="3">
        <v>99</v>
      </c>
      <c r="F57" s="3">
        <v>80</v>
      </c>
      <c r="G57" s="3">
        <v>10</v>
      </c>
      <c r="H57" s="3">
        <v>100</v>
      </c>
      <c r="I57" s="15">
        <f t="shared" si="0"/>
        <v>0.12</v>
      </c>
      <c r="J57" s="16">
        <f t="shared" si="1"/>
        <v>70</v>
      </c>
      <c r="K57" s="3">
        <v>5</v>
      </c>
      <c r="L57" s="17">
        <v>1</v>
      </c>
      <c r="M57" s="3">
        <v>10</v>
      </c>
      <c r="N57" s="3">
        <v>5</v>
      </c>
      <c r="P57" s="3">
        <v>10</v>
      </c>
      <c r="Q57" s="3">
        <v>1</v>
      </c>
      <c r="R57" s="3">
        <v>1</v>
      </c>
      <c r="S57" s="4">
        <v>5</v>
      </c>
      <c r="T57" s="3">
        <f t="shared" si="2"/>
        <v>33</v>
      </c>
      <c r="U57" s="3">
        <f t="shared" si="3"/>
        <v>7</v>
      </c>
      <c r="V57" s="3" t="s">
        <v>125</v>
      </c>
      <c r="W57" s="19">
        <v>3</v>
      </c>
      <c r="X57" s="3">
        <v>1</v>
      </c>
      <c r="Y57" s="3">
        <v>1</v>
      </c>
      <c r="Z57" s="3" t="s">
        <v>1506</v>
      </c>
    </row>
    <row r="58" spans="1:26" x14ac:dyDescent="0.15">
      <c r="A58" s="3" t="s">
        <v>1375</v>
      </c>
      <c r="B58" s="13">
        <v>56</v>
      </c>
      <c r="C58" s="19">
        <v>26</v>
      </c>
      <c r="D58" s="14" t="s">
        <v>900</v>
      </c>
      <c r="E58" s="3">
        <v>99</v>
      </c>
      <c r="F58" s="3">
        <v>80</v>
      </c>
      <c r="G58" s="3">
        <v>80</v>
      </c>
      <c r="H58" s="3">
        <v>100</v>
      </c>
      <c r="I58" s="15">
        <f t="shared" si="0"/>
        <v>1</v>
      </c>
      <c r="J58" s="16">
        <f t="shared" si="1"/>
        <v>0</v>
      </c>
      <c r="K58" s="3">
        <v>5</v>
      </c>
      <c r="L58" s="17">
        <v>2</v>
      </c>
      <c r="N58" s="3">
        <v>5</v>
      </c>
      <c r="O58" s="3">
        <v>10</v>
      </c>
      <c r="P58" s="3">
        <v>20</v>
      </c>
      <c r="Q58" s="3">
        <v>2</v>
      </c>
      <c r="R58" s="3">
        <v>2</v>
      </c>
      <c r="S58" s="4">
        <v>2</v>
      </c>
      <c r="T58" s="3">
        <f t="shared" si="2"/>
        <v>43</v>
      </c>
      <c r="U58" s="3">
        <f t="shared" si="3"/>
        <v>7</v>
      </c>
      <c r="V58" s="3" t="s">
        <v>126</v>
      </c>
      <c r="W58" s="20">
        <v>2</v>
      </c>
      <c r="X58" s="3">
        <v>1</v>
      </c>
      <c r="Y58" s="3">
        <v>1</v>
      </c>
      <c r="Z58" s="3" t="s">
        <v>1505</v>
      </c>
    </row>
    <row r="59" spans="1:26" x14ac:dyDescent="0.15">
      <c r="A59" s="3" t="s">
        <v>1375</v>
      </c>
      <c r="B59" s="13">
        <v>57</v>
      </c>
      <c r="C59" s="19">
        <v>27</v>
      </c>
      <c r="D59" s="14" t="s">
        <v>722</v>
      </c>
      <c r="E59" s="3">
        <v>60</v>
      </c>
      <c r="F59" s="3">
        <v>80</v>
      </c>
      <c r="G59" s="3">
        <v>72</v>
      </c>
      <c r="H59" s="3">
        <v>100</v>
      </c>
      <c r="I59" s="15">
        <f t="shared" si="0"/>
        <v>0.9</v>
      </c>
      <c r="J59" s="16">
        <f t="shared" si="1"/>
        <v>8</v>
      </c>
      <c r="K59" s="3">
        <v>5</v>
      </c>
      <c r="L59" s="17">
        <v>5</v>
      </c>
      <c r="N59" s="3">
        <v>5</v>
      </c>
      <c r="O59" s="3">
        <v>5</v>
      </c>
      <c r="P59" s="3">
        <v>5</v>
      </c>
      <c r="Q59" s="3">
        <v>5</v>
      </c>
      <c r="R59" s="3">
        <v>5</v>
      </c>
      <c r="S59" s="4">
        <v>5</v>
      </c>
      <c r="T59" s="3">
        <f t="shared" si="2"/>
        <v>35</v>
      </c>
      <c r="U59" s="3">
        <f t="shared" si="3"/>
        <v>7</v>
      </c>
      <c r="V59" s="3" t="s">
        <v>127</v>
      </c>
      <c r="W59" s="18">
        <v>0</v>
      </c>
      <c r="X59" s="3">
        <v>1</v>
      </c>
      <c r="Y59" s="3">
        <v>1</v>
      </c>
    </row>
    <row r="60" spans="1:26" x14ac:dyDescent="0.15">
      <c r="A60" s="3" t="s">
        <v>1375</v>
      </c>
      <c r="B60" s="13">
        <v>58</v>
      </c>
      <c r="C60" s="19">
        <v>28</v>
      </c>
      <c r="D60" s="14" t="s">
        <v>723</v>
      </c>
      <c r="E60" s="3">
        <v>70</v>
      </c>
      <c r="F60" s="3">
        <v>80</v>
      </c>
      <c r="G60" s="3">
        <v>72</v>
      </c>
      <c r="H60" s="3">
        <v>100</v>
      </c>
      <c r="I60" s="15">
        <f t="shared" si="0"/>
        <v>0.9</v>
      </c>
      <c r="J60" s="16">
        <f t="shared" si="1"/>
        <v>8</v>
      </c>
      <c r="K60" s="3">
        <v>5</v>
      </c>
      <c r="L60" s="17">
        <v>10</v>
      </c>
      <c r="M60" s="3">
        <v>10</v>
      </c>
      <c r="N60" s="3">
        <v>10</v>
      </c>
      <c r="O60" s="3">
        <v>10</v>
      </c>
      <c r="P60" s="3">
        <v>10</v>
      </c>
      <c r="Q60" s="3">
        <v>10</v>
      </c>
      <c r="R60" s="3">
        <v>10</v>
      </c>
      <c r="S60" s="4">
        <v>10</v>
      </c>
      <c r="T60" s="3">
        <f t="shared" si="2"/>
        <v>80</v>
      </c>
      <c r="U60" s="3">
        <f t="shared" si="3"/>
        <v>8</v>
      </c>
      <c r="V60" s="3" t="s">
        <v>128</v>
      </c>
      <c r="W60" s="18">
        <v>0</v>
      </c>
      <c r="X60" s="3">
        <v>1</v>
      </c>
      <c r="Y60" s="3">
        <v>1</v>
      </c>
      <c r="Z60" s="3" t="s">
        <v>1517</v>
      </c>
    </row>
    <row r="61" spans="1:26" x14ac:dyDescent="0.15">
      <c r="A61" s="3" t="s">
        <v>1375</v>
      </c>
      <c r="B61" s="13">
        <v>59</v>
      </c>
      <c r="C61" s="19">
        <v>29</v>
      </c>
      <c r="D61" s="14" t="s">
        <v>724</v>
      </c>
      <c r="E61" s="3">
        <v>70</v>
      </c>
      <c r="F61" s="3">
        <v>80</v>
      </c>
      <c r="G61" s="3">
        <v>79</v>
      </c>
      <c r="H61" s="3">
        <v>100</v>
      </c>
      <c r="I61" s="15">
        <f t="shared" si="0"/>
        <v>0.98</v>
      </c>
      <c r="J61" s="16">
        <f t="shared" si="1"/>
        <v>1</v>
      </c>
      <c r="K61" s="3">
        <v>4</v>
      </c>
      <c r="L61" s="17">
        <v>10</v>
      </c>
      <c r="M61" s="3">
        <v>10</v>
      </c>
      <c r="N61" s="3">
        <v>10</v>
      </c>
      <c r="O61" s="3">
        <v>10</v>
      </c>
      <c r="P61" s="3">
        <v>10</v>
      </c>
      <c r="Q61" s="3">
        <v>10</v>
      </c>
      <c r="R61" s="3">
        <v>10</v>
      </c>
      <c r="S61" s="4">
        <v>10</v>
      </c>
      <c r="T61" s="3">
        <f t="shared" si="2"/>
        <v>80</v>
      </c>
      <c r="U61" s="3">
        <f t="shared" si="3"/>
        <v>8</v>
      </c>
      <c r="V61" s="3" t="s">
        <v>129</v>
      </c>
      <c r="W61" s="20">
        <v>2</v>
      </c>
      <c r="X61" s="3">
        <v>3</v>
      </c>
      <c r="Y61" s="3">
        <v>1</v>
      </c>
      <c r="Z61" s="3" t="s">
        <v>1518</v>
      </c>
    </row>
    <row r="62" spans="1:26" x14ac:dyDescent="0.15">
      <c r="A62" s="3" t="s">
        <v>1375</v>
      </c>
      <c r="B62" s="13">
        <v>60</v>
      </c>
      <c r="C62" s="19">
        <v>30</v>
      </c>
      <c r="D62" s="14" t="s">
        <v>725</v>
      </c>
      <c r="E62" s="3">
        <v>20</v>
      </c>
      <c r="F62" s="3">
        <v>80</v>
      </c>
      <c r="G62" s="3">
        <v>72</v>
      </c>
      <c r="H62" s="3">
        <v>100</v>
      </c>
      <c r="I62" s="15">
        <f t="shared" si="0"/>
        <v>0.9</v>
      </c>
      <c r="J62" s="16">
        <f t="shared" si="1"/>
        <v>8</v>
      </c>
      <c r="K62" s="3">
        <v>4</v>
      </c>
      <c r="L62" s="17">
        <v>10</v>
      </c>
      <c r="M62" s="3">
        <v>10</v>
      </c>
      <c r="N62" s="3">
        <v>10</v>
      </c>
      <c r="O62" s="3">
        <v>10</v>
      </c>
      <c r="P62" s="3">
        <v>10</v>
      </c>
      <c r="R62" s="3">
        <v>10</v>
      </c>
      <c r="S62" s="4">
        <v>10</v>
      </c>
      <c r="T62" s="3">
        <f t="shared" si="2"/>
        <v>70</v>
      </c>
      <c r="U62" s="3">
        <f t="shared" si="3"/>
        <v>7</v>
      </c>
      <c r="V62" s="3" t="s">
        <v>130</v>
      </c>
      <c r="W62" s="19">
        <v>3</v>
      </c>
      <c r="X62" s="3">
        <v>1</v>
      </c>
      <c r="Y62" s="3">
        <v>1</v>
      </c>
      <c r="Z62" s="3" t="s">
        <v>1420</v>
      </c>
    </row>
    <row r="63" spans="1:26" x14ac:dyDescent="0.15">
      <c r="A63" s="3" t="s">
        <v>1376</v>
      </c>
      <c r="B63" s="13">
        <v>61</v>
      </c>
      <c r="C63" s="25">
        <v>1</v>
      </c>
      <c r="D63" s="14" t="s">
        <v>751</v>
      </c>
      <c r="E63" s="3">
        <v>40</v>
      </c>
      <c r="F63" s="3">
        <v>80</v>
      </c>
      <c r="G63" s="3">
        <v>79</v>
      </c>
      <c r="H63" s="3">
        <v>100</v>
      </c>
      <c r="I63" s="15">
        <f t="shared" si="0"/>
        <v>0.98</v>
      </c>
      <c r="J63" s="16">
        <f t="shared" si="1"/>
        <v>1</v>
      </c>
      <c r="K63" s="3">
        <v>4</v>
      </c>
      <c r="L63" s="17">
        <v>2</v>
      </c>
      <c r="M63" s="3">
        <v>2</v>
      </c>
      <c r="N63" s="3">
        <v>2</v>
      </c>
      <c r="O63" s="3">
        <v>2</v>
      </c>
      <c r="P63" s="3">
        <v>8</v>
      </c>
      <c r="Q63" s="3">
        <v>2</v>
      </c>
      <c r="R63" s="3">
        <v>2</v>
      </c>
      <c r="S63" s="4">
        <v>2</v>
      </c>
      <c r="T63" s="3">
        <f t="shared" si="2"/>
        <v>22</v>
      </c>
      <c r="U63" s="3">
        <f t="shared" si="3"/>
        <v>8</v>
      </c>
      <c r="V63" s="3" t="s">
        <v>131</v>
      </c>
      <c r="W63" s="19">
        <v>3</v>
      </c>
      <c r="X63" s="3">
        <v>1</v>
      </c>
      <c r="Y63" s="3">
        <v>1</v>
      </c>
      <c r="Z63" s="3" t="s">
        <v>1421</v>
      </c>
    </row>
    <row r="64" spans="1:26" x14ac:dyDescent="0.15">
      <c r="A64" s="3" t="s">
        <v>1376</v>
      </c>
      <c r="B64" s="13">
        <v>62</v>
      </c>
      <c r="C64" s="25">
        <v>2</v>
      </c>
      <c r="D64" s="14" t="s">
        <v>752</v>
      </c>
      <c r="E64" s="3">
        <v>70</v>
      </c>
      <c r="F64" s="3">
        <v>80</v>
      </c>
      <c r="G64" s="3">
        <v>64</v>
      </c>
      <c r="H64" s="3">
        <v>100</v>
      </c>
      <c r="I64" s="15">
        <f t="shared" si="0"/>
        <v>0.8</v>
      </c>
      <c r="J64" s="16">
        <f t="shared" si="1"/>
        <v>16</v>
      </c>
      <c r="K64" s="3">
        <v>5</v>
      </c>
      <c r="L64" s="17">
        <v>10</v>
      </c>
      <c r="M64" s="3">
        <v>5</v>
      </c>
      <c r="N64" s="3">
        <v>5</v>
      </c>
      <c r="O64" s="3">
        <v>10</v>
      </c>
      <c r="P64" s="3">
        <v>10</v>
      </c>
      <c r="Q64" s="3">
        <v>5</v>
      </c>
      <c r="R64" s="3">
        <v>5</v>
      </c>
      <c r="S64" s="4">
        <v>5</v>
      </c>
      <c r="T64" s="3">
        <f t="shared" si="2"/>
        <v>55</v>
      </c>
      <c r="U64" s="3">
        <f t="shared" si="3"/>
        <v>8</v>
      </c>
      <c r="V64" s="3" t="s">
        <v>132</v>
      </c>
      <c r="W64" s="18">
        <v>0</v>
      </c>
      <c r="X64" s="3">
        <v>2</v>
      </c>
      <c r="Y64" s="3">
        <v>1</v>
      </c>
    </row>
    <row r="65" spans="1:26" x14ac:dyDescent="0.15">
      <c r="A65" s="3" t="s">
        <v>1376</v>
      </c>
      <c r="B65" s="13">
        <v>63</v>
      </c>
      <c r="C65" s="25">
        <v>3</v>
      </c>
      <c r="D65" s="14" t="s">
        <v>753</v>
      </c>
      <c r="E65" s="3">
        <v>1</v>
      </c>
      <c r="F65" s="3">
        <v>80</v>
      </c>
      <c r="G65" s="3">
        <v>80</v>
      </c>
      <c r="H65" s="3">
        <v>100</v>
      </c>
      <c r="I65" s="15">
        <f t="shared" si="0"/>
        <v>1</v>
      </c>
      <c r="J65" s="16">
        <f t="shared" si="1"/>
        <v>0</v>
      </c>
      <c r="K65" s="3">
        <v>2</v>
      </c>
      <c r="L65" s="17">
        <v>30</v>
      </c>
      <c r="M65" s="3">
        <v>30</v>
      </c>
      <c r="N65" s="3">
        <v>30</v>
      </c>
      <c r="P65" s="3">
        <v>30</v>
      </c>
      <c r="Q65" s="3">
        <v>30</v>
      </c>
      <c r="R65" s="3">
        <v>30</v>
      </c>
      <c r="S65" s="4">
        <v>30</v>
      </c>
      <c r="T65" s="3">
        <f t="shared" si="2"/>
        <v>210</v>
      </c>
      <c r="U65" s="3">
        <f t="shared" si="3"/>
        <v>7</v>
      </c>
      <c r="V65" s="3" t="s">
        <v>133</v>
      </c>
      <c r="W65" s="22">
        <v>1</v>
      </c>
      <c r="X65" s="3">
        <v>1</v>
      </c>
      <c r="Y65" s="3">
        <v>1</v>
      </c>
      <c r="Z65" s="3" t="s">
        <v>1509</v>
      </c>
    </row>
    <row r="66" spans="1:26" x14ac:dyDescent="0.15">
      <c r="A66" s="3" t="s">
        <v>1376</v>
      </c>
      <c r="B66" s="13">
        <v>64</v>
      </c>
      <c r="C66" s="25">
        <v>4</v>
      </c>
      <c r="D66" s="14" t="s">
        <v>699</v>
      </c>
      <c r="E66" s="3">
        <v>50</v>
      </c>
      <c r="F66" s="3">
        <v>40</v>
      </c>
      <c r="G66" s="3">
        <v>30</v>
      </c>
      <c r="H66" s="3">
        <v>40</v>
      </c>
      <c r="I66" s="15">
        <f t="shared" ref="I66:I129" si="4">ROUNDDOWN(G66/F66,2)</f>
        <v>0.75</v>
      </c>
      <c r="J66" s="16">
        <f t="shared" ref="J66:J129" si="5">F66-G66</f>
        <v>10</v>
      </c>
      <c r="K66" s="3">
        <v>7</v>
      </c>
      <c r="L66" s="17"/>
      <c r="N66" s="3">
        <v>5</v>
      </c>
      <c r="O66" s="3">
        <v>4</v>
      </c>
      <c r="P66" s="3">
        <v>20</v>
      </c>
      <c r="Q66" s="3">
        <v>2</v>
      </c>
      <c r="R66" s="3">
        <v>2</v>
      </c>
      <c r="S66" s="4">
        <v>2</v>
      </c>
      <c r="T66" s="3">
        <f t="shared" ref="T66:T129" si="6">SUM(L66:S66)</f>
        <v>35</v>
      </c>
      <c r="U66" s="3">
        <f t="shared" si="3"/>
        <v>6</v>
      </c>
      <c r="V66" s="3" t="s">
        <v>134</v>
      </c>
      <c r="W66" s="19">
        <v>3</v>
      </c>
      <c r="X66" s="3">
        <v>2</v>
      </c>
      <c r="Y66" s="3">
        <v>1</v>
      </c>
    </row>
    <row r="67" spans="1:26" x14ac:dyDescent="0.15">
      <c r="A67" s="3" t="s">
        <v>1376</v>
      </c>
      <c r="B67" s="13">
        <v>65</v>
      </c>
      <c r="C67" s="25">
        <v>5</v>
      </c>
      <c r="D67" s="14" t="s">
        <v>700</v>
      </c>
      <c r="E67" s="3">
        <v>50</v>
      </c>
      <c r="F67" s="3">
        <v>60</v>
      </c>
      <c r="G67" s="3">
        <v>45</v>
      </c>
      <c r="H67" s="3">
        <v>60</v>
      </c>
      <c r="I67" s="15">
        <f t="shared" si="4"/>
        <v>0.75</v>
      </c>
      <c r="J67" s="16">
        <f t="shared" si="5"/>
        <v>15</v>
      </c>
      <c r="K67" s="3">
        <v>5</v>
      </c>
      <c r="L67" s="17"/>
      <c r="N67" s="3">
        <v>5</v>
      </c>
      <c r="O67" s="3">
        <v>4</v>
      </c>
      <c r="P67" s="3">
        <v>20</v>
      </c>
      <c r="Q67" s="3">
        <v>10</v>
      </c>
      <c r="S67" s="4">
        <v>3</v>
      </c>
      <c r="T67" s="3">
        <f t="shared" si="6"/>
        <v>42</v>
      </c>
      <c r="U67" s="3">
        <f t="shared" ref="U67:U130" si="7">SUM($L67:$S67)/AVERAGE($L67:$S67)</f>
        <v>5</v>
      </c>
      <c r="V67" s="3" t="s">
        <v>135</v>
      </c>
      <c r="W67" s="22">
        <v>1</v>
      </c>
      <c r="X67" s="3">
        <v>1</v>
      </c>
      <c r="Y67" s="3">
        <v>2</v>
      </c>
    </row>
    <row r="68" spans="1:26" x14ac:dyDescent="0.15">
      <c r="A68" s="3" t="s">
        <v>1376</v>
      </c>
      <c r="B68" s="13">
        <v>66</v>
      </c>
      <c r="C68" s="25">
        <v>6</v>
      </c>
      <c r="D68" s="14" t="s">
        <v>701</v>
      </c>
      <c r="E68" s="3">
        <v>99</v>
      </c>
      <c r="F68" s="3">
        <v>50</v>
      </c>
      <c r="G68" s="3">
        <v>30</v>
      </c>
      <c r="H68" s="3">
        <v>50</v>
      </c>
      <c r="I68" s="15">
        <f t="shared" si="4"/>
        <v>0.6</v>
      </c>
      <c r="J68" s="16">
        <f t="shared" si="5"/>
        <v>20</v>
      </c>
      <c r="K68" s="3">
        <v>3</v>
      </c>
      <c r="L68" s="17"/>
      <c r="N68" s="3">
        <v>3</v>
      </c>
      <c r="O68" s="3">
        <v>3</v>
      </c>
      <c r="Q68" s="3">
        <v>5</v>
      </c>
      <c r="S68" s="4">
        <v>1</v>
      </c>
      <c r="T68" s="3">
        <f t="shared" si="6"/>
        <v>12</v>
      </c>
      <c r="U68" s="3">
        <f t="shared" si="7"/>
        <v>4</v>
      </c>
      <c r="V68" s="3" t="s">
        <v>136</v>
      </c>
      <c r="W68" s="20">
        <v>2</v>
      </c>
      <c r="X68" s="3">
        <v>4</v>
      </c>
      <c r="Y68" s="3">
        <v>1</v>
      </c>
      <c r="Z68" s="3" t="s">
        <v>1422</v>
      </c>
    </row>
    <row r="69" spans="1:26" x14ac:dyDescent="0.15">
      <c r="A69" s="3" t="s">
        <v>1376</v>
      </c>
      <c r="B69" s="13">
        <v>67</v>
      </c>
      <c r="C69" s="25">
        <v>7</v>
      </c>
      <c r="D69" s="14" t="s">
        <v>702</v>
      </c>
      <c r="E69" s="3">
        <v>55</v>
      </c>
      <c r="F69" s="3">
        <v>80</v>
      </c>
      <c r="G69" s="3">
        <v>78</v>
      </c>
      <c r="H69" s="3">
        <v>100</v>
      </c>
      <c r="I69" s="15">
        <f t="shared" si="4"/>
        <v>0.97</v>
      </c>
      <c r="J69" s="16">
        <f t="shared" si="5"/>
        <v>2</v>
      </c>
      <c r="K69" s="3">
        <v>3</v>
      </c>
      <c r="L69" s="17">
        <v>1</v>
      </c>
      <c r="N69" s="3">
        <v>5</v>
      </c>
      <c r="O69" s="3">
        <v>1</v>
      </c>
      <c r="P69" s="3">
        <v>6</v>
      </c>
      <c r="Q69" s="3">
        <v>1</v>
      </c>
      <c r="S69" s="4"/>
      <c r="T69" s="3">
        <f t="shared" si="6"/>
        <v>14</v>
      </c>
      <c r="U69" s="3">
        <f t="shared" si="7"/>
        <v>5</v>
      </c>
      <c r="V69" s="3" t="s">
        <v>137</v>
      </c>
      <c r="W69" s="18">
        <v>0</v>
      </c>
      <c r="X69" s="3">
        <v>1</v>
      </c>
      <c r="Y69" s="3">
        <v>1</v>
      </c>
      <c r="Z69" s="3" t="s">
        <v>1423</v>
      </c>
    </row>
    <row r="70" spans="1:26" x14ac:dyDescent="0.15">
      <c r="A70" s="3" t="s">
        <v>1376</v>
      </c>
      <c r="B70" s="13">
        <v>68</v>
      </c>
      <c r="C70" s="25">
        <v>8</v>
      </c>
      <c r="D70" s="14" t="s">
        <v>703</v>
      </c>
      <c r="E70" s="3">
        <v>20</v>
      </c>
      <c r="F70" s="3">
        <v>80</v>
      </c>
      <c r="G70" s="3">
        <v>80</v>
      </c>
      <c r="H70" s="3">
        <v>100</v>
      </c>
      <c r="I70" s="15">
        <f t="shared" si="4"/>
        <v>1</v>
      </c>
      <c r="J70" s="16">
        <f t="shared" si="5"/>
        <v>0</v>
      </c>
      <c r="K70" s="3">
        <v>4</v>
      </c>
      <c r="L70" s="17">
        <v>10</v>
      </c>
      <c r="M70" s="3">
        <v>10</v>
      </c>
      <c r="N70" s="3">
        <v>10</v>
      </c>
      <c r="P70" s="3">
        <v>10</v>
      </c>
      <c r="Q70" s="3">
        <v>10</v>
      </c>
      <c r="S70" s="4"/>
      <c r="T70" s="3">
        <f t="shared" si="6"/>
        <v>50</v>
      </c>
      <c r="U70" s="3">
        <f t="shared" si="7"/>
        <v>5</v>
      </c>
      <c r="V70" s="3" t="s">
        <v>148</v>
      </c>
      <c r="W70" s="21">
        <v>4</v>
      </c>
      <c r="X70" s="3">
        <v>1</v>
      </c>
      <c r="Y70" s="3">
        <v>1</v>
      </c>
      <c r="Z70" s="3" t="s">
        <v>1424</v>
      </c>
    </row>
    <row r="71" spans="1:26" x14ac:dyDescent="0.15">
      <c r="A71" s="3" t="s">
        <v>1376</v>
      </c>
      <c r="B71" s="13">
        <v>69</v>
      </c>
      <c r="C71" s="25">
        <v>9</v>
      </c>
      <c r="D71" s="14" t="s">
        <v>704</v>
      </c>
      <c r="E71" s="3">
        <v>50</v>
      </c>
      <c r="F71" s="3">
        <v>20</v>
      </c>
      <c r="G71" s="3">
        <v>20</v>
      </c>
      <c r="H71" s="3">
        <v>20</v>
      </c>
      <c r="I71" s="15">
        <f t="shared" si="4"/>
        <v>1</v>
      </c>
      <c r="J71" s="16">
        <f t="shared" si="5"/>
        <v>0</v>
      </c>
      <c r="K71" s="3">
        <v>4</v>
      </c>
      <c r="L71" s="17">
        <v>2</v>
      </c>
      <c r="M71" s="3">
        <v>1</v>
      </c>
      <c r="N71" s="3">
        <v>1</v>
      </c>
      <c r="O71" s="3">
        <v>2</v>
      </c>
      <c r="P71" s="3">
        <v>2</v>
      </c>
      <c r="Q71" s="3">
        <v>1</v>
      </c>
      <c r="R71" s="3">
        <v>1</v>
      </c>
      <c r="S71" s="4">
        <v>2</v>
      </c>
      <c r="T71" s="3">
        <f t="shared" si="6"/>
        <v>12</v>
      </c>
      <c r="U71" s="3">
        <f t="shared" si="7"/>
        <v>8</v>
      </c>
      <c r="V71" s="3" t="s">
        <v>149</v>
      </c>
      <c r="W71" s="19">
        <v>3</v>
      </c>
      <c r="X71" s="3">
        <v>1</v>
      </c>
      <c r="Y71" s="3">
        <v>1</v>
      </c>
      <c r="Z71" s="3" t="s">
        <v>1425</v>
      </c>
    </row>
    <row r="72" spans="1:26" x14ac:dyDescent="0.15">
      <c r="A72" s="3" t="s">
        <v>1376</v>
      </c>
      <c r="B72" s="13">
        <v>70</v>
      </c>
      <c r="C72" s="25">
        <v>10</v>
      </c>
      <c r="D72" s="14" t="s">
        <v>705</v>
      </c>
      <c r="E72" s="3">
        <v>50</v>
      </c>
      <c r="F72" s="3">
        <v>5</v>
      </c>
      <c r="G72" s="3">
        <v>5</v>
      </c>
      <c r="H72" s="3">
        <v>5</v>
      </c>
      <c r="I72" s="15">
        <f t="shared" si="4"/>
        <v>1</v>
      </c>
      <c r="J72" s="16">
        <f t="shared" si="5"/>
        <v>0</v>
      </c>
      <c r="K72" s="3">
        <v>5</v>
      </c>
      <c r="L72" s="17"/>
      <c r="N72" s="3">
        <v>5</v>
      </c>
      <c r="O72" s="3">
        <v>5</v>
      </c>
      <c r="P72" s="3">
        <v>15</v>
      </c>
      <c r="Q72" s="3">
        <v>5</v>
      </c>
      <c r="R72" s="3">
        <v>5</v>
      </c>
      <c r="S72" s="4">
        <v>5</v>
      </c>
      <c r="T72" s="3">
        <f t="shared" si="6"/>
        <v>40</v>
      </c>
      <c r="U72" s="3">
        <f t="shared" si="7"/>
        <v>6</v>
      </c>
      <c r="V72" s="3" t="s">
        <v>150</v>
      </c>
      <c r="W72" s="22">
        <v>1</v>
      </c>
      <c r="X72" s="3">
        <v>1</v>
      </c>
      <c r="Y72" s="3">
        <v>1</v>
      </c>
      <c r="Z72" s="3" t="s">
        <v>1426</v>
      </c>
    </row>
    <row r="73" spans="1:26" x14ac:dyDescent="0.15">
      <c r="A73" s="3" t="s">
        <v>1376</v>
      </c>
      <c r="B73" s="13">
        <v>71</v>
      </c>
      <c r="C73" s="25">
        <v>11</v>
      </c>
      <c r="D73" s="14" t="s">
        <v>706</v>
      </c>
      <c r="E73" s="3">
        <v>20</v>
      </c>
      <c r="F73" s="3">
        <v>50</v>
      </c>
      <c r="G73" s="3">
        <v>50</v>
      </c>
      <c r="H73" s="3">
        <v>50</v>
      </c>
      <c r="I73" s="15">
        <f t="shared" si="4"/>
        <v>1</v>
      </c>
      <c r="J73" s="16">
        <f t="shared" si="5"/>
        <v>0</v>
      </c>
      <c r="K73" s="3">
        <v>4</v>
      </c>
      <c r="L73" s="17">
        <v>2</v>
      </c>
      <c r="M73" s="3">
        <v>1</v>
      </c>
      <c r="P73" s="3">
        <v>20</v>
      </c>
      <c r="Q73" s="3">
        <v>5</v>
      </c>
      <c r="R73" s="3">
        <v>5</v>
      </c>
      <c r="S73" s="4">
        <v>5</v>
      </c>
      <c r="T73" s="3">
        <f t="shared" si="6"/>
        <v>38</v>
      </c>
      <c r="U73" s="3">
        <f t="shared" si="7"/>
        <v>6</v>
      </c>
      <c r="V73" s="3" t="s">
        <v>151</v>
      </c>
      <c r="W73" s="19">
        <v>3</v>
      </c>
      <c r="X73" s="3">
        <v>1</v>
      </c>
      <c r="Y73" s="3">
        <v>1</v>
      </c>
      <c r="Z73" s="3" t="s">
        <v>1427</v>
      </c>
    </row>
    <row r="74" spans="1:26" x14ac:dyDescent="0.15">
      <c r="A74" s="3" t="s">
        <v>1376</v>
      </c>
      <c r="B74" s="13">
        <v>72</v>
      </c>
      <c r="C74" s="25">
        <v>12</v>
      </c>
      <c r="D74" s="14" t="s">
        <v>707</v>
      </c>
      <c r="E74" s="3">
        <v>1</v>
      </c>
      <c r="F74" s="3">
        <v>10</v>
      </c>
      <c r="G74" s="3">
        <v>8</v>
      </c>
      <c r="H74" s="3">
        <v>10</v>
      </c>
      <c r="I74" s="15">
        <f t="shared" si="4"/>
        <v>0.8</v>
      </c>
      <c r="J74" s="16">
        <f t="shared" si="5"/>
        <v>2</v>
      </c>
      <c r="K74" s="3">
        <v>5</v>
      </c>
      <c r="L74" s="17">
        <v>10</v>
      </c>
      <c r="M74" s="3">
        <v>10</v>
      </c>
      <c r="N74" s="3">
        <v>10</v>
      </c>
      <c r="O74" s="3">
        <v>2</v>
      </c>
      <c r="P74" s="3">
        <v>10</v>
      </c>
      <c r="Q74" s="3">
        <v>10</v>
      </c>
      <c r="R74" s="3">
        <v>10</v>
      </c>
      <c r="S74" s="4">
        <v>10</v>
      </c>
      <c r="T74" s="3">
        <f t="shared" si="6"/>
        <v>72</v>
      </c>
      <c r="U74" s="3">
        <f t="shared" si="7"/>
        <v>8</v>
      </c>
      <c r="V74" s="3" t="s">
        <v>152</v>
      </c>
      <c r="W74" s="22">
        <v>1</v>
      </c>
      <c r="X74" s="3">
        <v>1</v>
      </c>
      <c r="Y74" s="3">
        <v>1</v>
      </c>
    </row>
    <row r="75" spans="1:26" x14ac:dyDescent="0.15">
      <c r="A75" s="3" t="s">
        <v>1376</v>
      </c>
      <c r="B75" s="13">
        <v>73</v>
      </c>
      <c r="C75" s="25">
        <v>13</v>
      </c>
      <c r="D75" s="14" t="s">
        <v>886</v>
      </c>
      <c r="E75" s="3">
        <v>40</v>
      </c>
      <c r="F75" s="3">
        <v>80</v>
      </c>
      <c r="G75" s="3">
        <v>79</v>
      </c>
      <c r="H75" s="3">
        <v>100</v>
      </c>
      <c r="I75" s="15">
        <f t="shared" si="4"/>
        <v>0.98</v>
      </c>
      <c r="J75" s="16">
        <f t="shared" si="5"/>
        <v>1</v>
      </c>
      <c r="K75" s="3">
        <v>6</v>
      </c>
      <c r="L75" s="17">
        <v>1</v>
      </c>
      <c r="N75" s="3">
        <v>10</v>
      </c>
      <c r="O75" s="3">
        <v>1</v>
      </c>
      <c r="P75" s="3">
        <v>2</v>
      </c>
      <c r="Q75" s="3">
        <v>3</v>
      </c>
      <c r="R75" s="3">
        <v>4</v>
      </c>
      <c r="S75" s="4">
        <v>2</v>
      </c>
      <c r="T75" s="3">
        <f t="shared" si="6"/>
        <v>23</v>
      </c>
      <c r="U75" s="3">
        <f t="shared" si="7"/>
        <v>7</v>
      </c>
      <c r="V75" s="3" t="s">
        <v>153</v>
      </c>
      <c r="W75" s="18">
        <v>0</v>
      </c>
      <c r="X75" s="3">
        <v>1</v>
      </c>
      <c r="Y75" s="3">
        <v>1</v>
      </c>
    </row>
    <row r="76" spans="1:26" x14ac:dyDescent="0.15">
      <c r="A76" s="3" t="s">
        <v>1376</v>
      </c>
      <c r="B76" s="13">
        <v>74</v>
      </c>
      <c r="C76" s="25">
        <v>14</v>
      </c>
      <c r="D76" s="14" t="s">
        <v>887</v>
      </c>
      <c r="E76" s="3">
        <v>30</v>
      </c>
      <c r="F76" s="3">
        <v>80</v>
      </c>
      <c r="G76" s="3">
        <v>76</v>
      </c>
      <c r="H76" s="3">
        <v>100</v>
      </c>
      <c r="I76" s="15">
        <f t="shared" si="4"/>
        <v>0.95</v>
      </c>
      <c r="J76" s="16">
        <f t="shared" si="5"/>
        <v>4</v>
      </c>
      <c r="K76" s="3">
        <v>8</v>
      </c>
      <c r="L76" s="17"/>
      <c r="N76" s="3">
        <v>10</v>
      </c>
      <c r="O76" s="3">
        <v>10</v>
      </c>
      <c r="P76" s="3">
        <v>30</v>
      </c>
      <c r="Q76" s="3">
        <v>2</v>
      </c>
      <c r="R76" s="3">
        <v>1</v>
      </c>
      <c r="S76" s="4">
        <v>1</v>
      </c>
      <c r="T76" s="3">
        <f t="shared" si="6"/>
        <v>54</v>
      </c>
      <c r="U76" s="3">
        <f t="shared" si="7"/>
        <v>6</v>
      </c>
      <c r="V76" s="3" t="s">
        <v>154</v>
      </c>
      <c r="W76" s="18">
        <v>0</v>
      </c>
      <c r="X76" s="3">
        <v>1</v>
      </c>
      <c r="Y76" s="3">
        <v>1</v>
      </c>
    </row>
    <row r="77" spans="1:26" x14ac:dyDescent="0.15">
      <c r="A77" s="3" t="s">
        <v>1376</v>
      </c>
      <c r="B77" s="13">
        <v>75</v>
      </c>
      <c r="C77" s="25">
        <v>15</v>
      </c>
      <c r="D77" s="14" t="s">
        <v>888</v>
      </c>
      <c r="E77" s="3">
        <v>50</v>
      </c>
      <c r="F77" s="3">
        <v>80</v>
      </c>
      <c r="G77" s="3">
        <v>64</v>
      </c>
      <c r="H77" s="3">
        <v>100</v>
      </c>
      <c r="I77" s="15">
        <f t="shared" si="4"/>
        <v>0.8</v>
      </c>
      <c r="J77" s="16">
        <f t="shared" si="5"/>
        <v>16</v>
      </c>
      <c r="K77" s="3">
        <v>6</v>
      </c>
      <c r="L77" s="17">
        <v>20</v>
      </c>
      <c r="M77" s="3">
        <v>20</v>
      </c>
      <c r="N77" s="3">
        <v>20</v>
      </c>
      <c r="O77" s="3">
        <v>20</v>
      </c>
      <c r="P77" s="3">
        <v>20</v>
      </c>
      <c r="Q77" s="3">
        <v>20</v>
      </c>
      <c r="R77" s="3">
        <v>20</v>
      </c>
      <c r="S77" s="4">
        <v>20</v>
      </c>
      <c r="T77" s="3">
        <f t="shared" si="6"/>
        <v>160</v>
      </c>
      <c r="U77" s="3">
        <f t="shared" si="7"/>
        <v>8</v>
      </c>
      <c r="V77" s="3" t="s">
        <v>155</v>
      </c>
      <c r="W77" s="26">
        <v>0.3</v>
      </c>
      <c r="X77" s="3">
        <v>1</v>
      </c>
      <c r="Y77" s="3">
        <v>1</v>
      </c>
      <c r="Z77" s="3" t="s">
        <v>1428</v>
      </c>
    </row>
    <row r="78" spans="1:26" x14ac:dyDescent="0.15">
      <c r="A78" s="3" t="s">
        <v>1376</v>
      </c>
      <c r="B78" s="13">
        <v>76</v>
      </c>
      <c r="C78" s="25">
        <v>16</v>
      </c>
      <c r="D78" s="14" t="s">
        <v>889</v>
      </c>
      <c r="E78" s="3">
        <v>50</v>
      </c>
      <c r="F78" s="3">
        <v>80</v>
      </c>
      <c r="G78" s="3">
        <v>77</v>
      </c>
      <c r="H78" s="3">
        <v>100</v>
      </c>
      <c r="I78" s="15">
        <f t="shared" si="4"/>
        <v>0.96</v>
      </c>
      <c r="J78" s="16">
        <f t="shared" si="5"/>
        <v>3</v>
      </c>
      <c r="K78" s="3">
        <v>3</v>
      </c>
      <c r="L78" s="17"/>
      <c r="M78" s="3">
        <v>4</v>
      </c>
      <c r="N78" s="3">
        <v>3</v>
      </c>
      <c r="O78" s="3">
        <v>3</v>
      </c>
      <c r="P78" s="3">
        <v>20</v>
      </c>
      <c r="S78" s="4"/>
      <c r="T78" s="3">
        <f t="shared" si="6"/>
        <v>30</v>
      </c>
      <c r="U78" s="3">
        <f t="shared" si="7"/>
        <v>4</v>
      </c>
      <c r="V78" s="3" t="s">
        <v>156</v>
      </c>
      <c r="W78" s="22">
        <v>1</v>
      </c>
      <c r="X78" s="3">
        <v>1</v>
      </c>
      <c r="Y78" s="3">
        <v>1</v>
      </c>
    </row>
    <row r="79" spans="1:26" x14ac:dyDescent="0.15">
      <c r="A79" s="3" t="s">
        <v>1376</v>
      </c>
      <c r="B79" s="13">
        <v>77</v>
      </c>
      <c r="C79" s="25">
        <v>17</v>
      </c>
      <c r="D79" s="14" t="s">
        <v>890</v>
      </c>
      <c r="E79" s="3">
        <v>50</v>
      </c>
      <c r="F79" s="3">
        <v>80</v>
      </c>
      <c r="G79" s="3">
        <v>72</v>
      </c>
      <c r="H79" s="3">
        <v>100</v>
      </c>
      <c r="I79" s="15">
        <f t="shared" si="4"/>
        <v>0.9</v>
      </c>
      <c r="J79" s="16">
        <f t="shared" si="5"/>
        <v>8</v>
      </c>
      <c r="K79" s="3">
        <v>7</v>
      </c>
      <c r="L79" s="17">
        <v>5</v>
      </c>
      <c r="N79" s="3">
        <v>5</v>
      </c>
      <c r="P79" s="3">
        <v>20</v>
      </c>
      <c r="Q79" s="3">
        <v>5</v>
      </c>
      <c r="R79" s="3">
        <v>6</v>
      </c>
      <c r="S79" s="4"/>
      <c r="T79" s="3">
        <f t="shared" si="6"/>
        <v>41</v>
      </c>
      <c r="U79" s="3">
        <f t="shared" si="7"/>
        <v>5</v>
      </c>
      <c r="V79" s="3" t="s">
        <v>157</v>
      </c>
      <c r="W79" s="22">
        <v>1</v>
      </c>
      <c r="X79" s="3">
        <v>1</v>
      </c>
      <c r="Y79" s="3">
        <v>3</v>
      </c>
      <c r="Z79" s="3" t="s">
        <v>1519</v>
      </c>
    </row>
    <row r="80" spans="1:26" x14ac:dyDescent="0.15">
      <c r="A80" s="3" t="s">
        <v>1376</v>
      </c>
      <c r="B80" s="13">
        <v>78</v>
      </c>
      <c r="C80" s="25">
        <v>18</v>
      </c>
      <c r="D80" s="14" t="s">
        <v>891</v>
      </c>
      <c r="E80" s="3">
        <v>50</v>
      </c>
      <c r="F80" s="3">
        <v>75</v>
      </c>
      <c r="G80" s="3">
        <v>65</v>
      </c>
      <c r="H80" s="3">
        <v>75</v>
      </c>
      <c r="I80" s="15">
        <f t="shared" si="4"/>
        <v>0.86</v>
      </c>
      <c r="J80" s="16">
        <f t="shared" si="5"/>
        <v>10</v>
      </c>
      <c r="K80" s="3">
        <v>5</v>
      </c>
      <c r="L80" s="17"/>
      <c r="M80" s="3">
        <v>1</v>
      </c>
      <c r="N80" s="3">
        <v>15</v>
      </c>
      <c r="P80" s="3">
        <v>15</v>
      </c>
      <c r="Q80" s="3">
        <v>1</v>
      </c>
      <c r="S80" s="4"/>
      <c r="T80" s="3">
        <f t="shared" si="6"/>
        <v>32</v>
      </c>
      <c r="U80" s="3">
        <f t="shared" si="7"/>
        <v>4</v>
      </c>
      <c r="V80" s="3" t="s">
        <v>158</v>
      </c>
      <c r="W80" s="20">
        <v>2</v>
      </c>
      <c r="X80" s="3">
        <v>1</v>
      </c>
      <c r="Y80" s="3">
        <v>1</v>
      </c>
      <c r="Z80" s="3" t="s">
        <v>1503</v>
      </c>
    </row>
    <row r="81" spans="1:26" x14ac:dyDescent="0.15">
      <c r="A81" s="3" t="s">
        <v>1376</v>
      </c>
      <c r="B81" s="13">
        <v>79</v>
      </c>
      <c r="C81" s="25">
        <v>19</v>
      </c>
      <c r="D81" s="14" t="s">
        <v>892</v>
      </c>
      <c r="E81" s="3">
        <v>80</v>
      </c>
      <c r="F81" s="3">
        <v>70</v>
      </c>
      <c r="G81" s="3">
        <v>64</v>
      </c>
      <c r="H81" s="3">
        <v>70</v>
      </c>
      <c r="I81" s="15">
        <f t="shared" si="4"/>
        <v>0.91</v>
      </c>
      <c r="J81" s="16">
        <f t="shared" si="5"/>
        <v>6</v>
      </c>
      <c r="K81" s="3">
        <v>2</v>
      </c>
      <c r="L81" s="17"/>
      <c r="N81" s="3">
        <v>15</v>
      </c>
      <c r="S81" s="4"/>
      <c r="T81" s="3">
        <f t="shared" si="6"/>
        <v>15</v>
      </c>
      <c r="U81" s="3">
        <f t="shared" si="7"/>
        <v>1</v>
      </c>
      <c r="V81" s="3" t="s">
        <v>159</v>
      </c>
      <c r="W81" s="22">
        <v>1</v>
      </c>
      <c r="X81" s="3">
        <v>1</v>
      </c>
      <c r="Y81" s="3">
        <v>1</v>
      </c>
      <c r="Z81" s="3" t="s">
        <v>1431</v>
      </c>
    </row>
    <row r="82" spans="1:26" x14ac:dyDescent="0.15">
      <c r="A82" s="3" t="s">
        <v>1376</v>
      </c>
      <c r="B82" s="13">
        <v>80</v>
      </c>
      <c r="C82" s="25">
        <v>20</v>
      </c>
      <c r="D82" s="14" t="s">
        <v>893</v>
      </c>
      <c r="E82" s="3">
        <v>50</v>
      </c>
      <c r="F82" s="3">
        <v>80</v>
      </c>
      <c r="G82" s="3">
        <v>70</v>
      </c>
      <c r="H82" s="3">
        <v>90</v>
      </c>
      <c r="I82" s="15">
        <f t="shared" si="4"/>
        <v>0.87</v>
      </c>
      <c r="J82" s="16">
        <f t="shared" si="5"/>
        <v>10</v>
      </c>
      <c r="K82" s="3">
        <v>5</v>
      </c>
      <c r="L82" s="17">
        <v>20</v>
      </c>
      <c r="M82" s="3">
        <v>20</v>
      </c>
      <c r="N82" s="3">
        <v>20</v>
      </c>
      <c r="O82" s="3">
        <v>20</v>
      </c>
      <c r="P82" s="3">
        <v>20</v>
      </c>
      <c r="Q82" s="3">
        <v>20</v>
      </c>
      <c r="R82" s="3">
        <v>20</v>
      </c>
      <c r="S82" s="4">
        <v>20</v>
      </c>
      <c r="T82" s="3">
        <f t="shared" si="6"/>
        <v>160</v>
      </c>
      <c r="U82" s="3">
        <f t="shared" si="7"/>
        <v>8</v>
      </c>
      <c r="V82" s="3" t="s">
        <v>160</v>
      </c>
      <c r="W82" s="21">
        <v>4</v>
      </c>
      <c r="X82" s="3">
        <v>1</v>
      </c>
      <c r="Y82" s="3">
        <v>1</v>
      </c>
      <c r="Z82" s="3" t="s">
        <v>1524</v>
      </c>
    </row>
    <row r="83" spans="1:26" x14ac:dyDescent="0.15">
      <c r="A83" s="3" t="s">
        <v>1376</v>
      </c>
      <c r="B83" s="13">
        <v>81</v>
      </c>
      <c r="C83" s="25">
        <v>21</v>
      </c>
      <c r="D83" s="14" t="s">
        <v>894</v>
      </c>
      <c r="E83" s="3">
        <v>70</v>
      </c>
      <c r="F83" s="3">
        <v>20</v>
      </c>
      <c r="G83" s="3">
        <v>20</v>
      </c>
      <c r="H83" s="3">
        <v>20</v>
      </c>
      <c r="I83" s="15">
        <f t="shared" si="4"/>
        <v>1</v>
      </c>
      <c r="J83" s="16">
        <f t="shared" si="5"/>
        <v>0</v>
      </c>
      <c r="K83" s="3">
        <v>2</v>
      </c>
      <c r="L83" s="17">
        <v>3</v>
      </c>
      <c r="M83" s="3">
        <v>3</v>
      </c>
      <c r="N83" s="3">
        <v>3</v>
      </c>
      <c r="O83" s="3">
        <v>3</v>
      </c>
      <c r="P83" s="3">
        <v>4</v>
      </c>
      <c r="Q83" s="3">
        <v>3</v>
      </c>
      <c r="R83" s="3">
        <v>3</v>
      </c>
      <c r="S83" s="4">
        <v>3</v>
      </c>
      <c r="T83" s="3">
        <f t="shared" si="6"/>
        <v>25</v>
      </c>
      <c r="U83" s="3">
        <f t="shared" si="7"/>
        <v>8</v>
      </c>
      <c r="V83" s="3" t="s">
        <v>227</v>
      </c>
      <c r="W83" s="22">
        <v>1</v>
      </c>
      <c r="X83" s="3">
        <v>1</v>
      </c>
      <c r="Y83" s="3">
        <v>1</v>
      </c>
    </row>
    <row r="84" spans="1:26" x14ac:dyDescent="0.15">
      <c r="A84" s="3" t="s">
        <v>1376</v>
      </c>
      <c r="B84" s="13">
        <v>82</v>
      </c>
      <c r="C84" s="25">
        <v>22</v>
      </c>
      <c r="D84" s="14" t="s">
        <v>895</v>
      </c>
      <c r="E84" s="3">
        <v>1</v>
      </c>
      <c r="F84" s="3">
        <v>50</v>
      </c>
      <c r="G84" s="3">
        <v>50</v>
      </c>
      <c r="H84" s="3">
        <v>50</v>
      </c>
      <c r="I84" s="15">
        <f t="shared" si="4"/>
        <v>1</v>
      </c>
      <c r="J84" s="16">
        <f t="shared" si="5"/>
        <v>0</v>
      </c>
      <c r="K84" s="3">
        <v>3</v>
      </c>
      <c r="L84" s="17"/>
      <c r="M84" s="3">
        <v>2</v>
      </c>
      <c r="O84" s="3">
        <v>1</v>
      </c>
      <c r="P84" s="3">
        <v>10</v>
      </c>
      <c r="Q84" s="3">
        <v>1</v>
      </c>
      <c r="R84" s="3">
        <v>1</v>
      </c>
      <c r="S84" s="4">
        <v>2</v>
      </c>
      <c r="T84" s="3">
        <f t="shared" si="6"/>
        <v>17</v>
      </c>
      <c r="U84" s="3">
        <f t="shared" si="7"/>
        <v>6</v>
      </c>
      <c r="V84" s="3" t="s">
        <v>228</v>
      </c>
      <c r="W84" s="20">
        <v>2</v>
      </c>
      <c r="X84" s="3">
        <v>1</v>
      </c>
      <c r="Y84" s="3">
        <v>1</v>
      </c>
      <c r="Z84" s="3" t="s">
        <v>1484</v>
      </c>
    </row>
    <row r="85" spans="1:26" x14ac:dyDescent="0.15">
      <c r="A85" s="3" t="s">
        <v>1376</v>
      </c>
      <c r="B85" s="13">
        <v>83</v>
      </c>
      <c r="C85" s="25">
        <v>23</v>
      </c>
      <c r="D85" s="14" t="s">
        <v>642</v>
      </c>
      <c r="E85" s="3">
        <v>40</v>
      </c>
      <c r="F85" s="3">
        <v>80</v>
      </c>
      <c r="G85" s="3">
        <v>76</v>
      </c>
      <c r="H85" s="3">
        <v>100</v>
      </c>
      <c r="I85" s="15">
        <f t="shared" si="4"/>
        <v>0.95</v>
      </c>
      <c r="J85" s="16">
        <f t="shared" si="5"/>
        <v>4</v>
      </c>
      <c r="K85" s="3">
        <v>5</v>
      </c>
      <c r="L85" s="17"/>
      <c r="P85" s="3">
        <v>20</v>
      </c>
      <c r="S85" s="4"/>
      <c r="T85" s="3">
        <f t="shared" si="6"/>
        <v>20</v>
      </c>
      <c r="U85" s="3">
        <f t="shared" si="7"/>
        <v>1</v>
      </c>
      <c r="V85" s="3" t="s">
        <v>229</v>
      </c>
      <c r="W85" s="22">
        <v>1</v>
      </c>
      <c r="X85" s="3">
        <v>1</v>
      </c>
      <c r="Y85" s="3">
        <v>1</v>
      </c>
      <c r="Z85" s="3" t="s">
        <v>1432</v>
      </c>
    </row>
    <row r="86" spans="1:26" x14ac:dyDescent="0.15">
      <c r="A86" s="3" t="s">
        <v>1376</v>
      </c>
      <c r="B86" s="13">
        <v>84</v>
      </c>
      <c r="C86" s="25">
        <v>24</v>
      </c>
      <c r="D86" s="14" t="s">
        <v>643</v>
      </c>
      <c r="E86" s="3">
        <v>50</v>
      </c>
      <c r="F86" s="3">
        <v>80</v>
      </c>
      <c r="G86" s="3">
        <v>79</v>
      </c>
      <c r="H86" s="3">
        <v>100</v>
      </c>
      <c r="I86" s="15">
        <f t="shared" si="4"/>
        <v>0.98</v>
      </c>
      <c r="J86" s="16">
        <f t="shared" si="5"/>
        <v>1</v>
      </c>
      <c r="K86" s="3">
        <v>3</v>
      </c>
      <c r="L86" s="17"/>
      <c r="P86" s="3">
        <v>30</v>
      </c>
      <c r="S86" s="4"/>
      <c r="T86" s="3">
        <f t="shared" si="6"/>
        <v>30</v>
      </c>
      <c r="U86" s="3">
        <f t="shared" si="7"/>
        <v>1</v>
      </c>
      <c r="V86" s="3" t="s">
        <v>230</v>
      </c>
      <c r="W86" s="22">
        <v>1</v>
      </c>
      <c r="X86" s="3">
        <v>1</v>
      </c>
      <c r="Y86" s="3">
        <v>1</v>
      </c>
    </row>
    <row r="87" spans="1:26" x14ac:dyDescent="0.15">
      <c r="A87" s="3" t="s">
        <v>1376</v>
      </c>
      <c r="B87" s="13">
        <v>85</v>
      </c>
      <c r="C87" s="25">
        <v>25</v>
      </c>
      <c r="D87" s="14" t="s">
        <v>644</v>
      </c>
      <c r="E87" s="3">
        <v>20</v>
      </c>
      <c r="F87" s="3">
        <v>80</v>
      </c>
      <c r="G87" s="3">
        <v>72</v>
      </c>
      <c r="H87" s="3">
        <v>100</v>
      </c>
      <c r="I87" s="15">
        <f t="shared" si="4"/>
        <v>0.9</v>
      </c>
      <c r="J87" s="16">
        <f t="shared" si="5"/>
        <v>8</v>
      </c>
      <c r="K87" s="3">
        <v>4</v>
      </c>
      <c r="L87" s="17"/>
      <c r="N87" s="3">
        <v>10</v>
      </c>
      <c r="P87" s="3">
        <v>7</v>
      </c>
      <c r="Q87" s="3">
        <v>5</v>
      </c>
      <c r="S87" s="4"/>
      <c r="T87" s="3">
        <f t="shared" si="6"/>
        <v>22</v>
      </c>
      <c r="U87" s="3">
        <f t="shared" si="7"/>
        <v>3</v>
      </c>
      <c r="V87" s="3" t="s">
        <v>231</v>
      </c>
      <c r="W87" s="20">
        <v>2</v>
      </c>
      <c r="X87" s="3">
        <v>1</v>
      </c>
      <c r="Y87" s="3">
        <v>1</v>
      </c>
      <c r="Z87" s="3" t="s">
        <v>1433</v>
      </c>
    </row>
    <row r="88" spans="1:26" x14ac:dyDescent="0.15">
      <c r="A88" s="3" t="s">
        <v>1376</v>
      </c>
      <c r="B88" s="13">
        <v>86</v>
      </c>
      <c r="C88" s="25">
        <v>26</v>
      </c>
      <c r="D88" s="14" t="s">
        <v>645</v>
      </c>
      <c r="E88" s="3">
        <v>80</v>
      </c>
      <c r="F88" s="3">
        <v>80</v>
      </c>
      <c r="G88" s="3">
        <v>79</v>
      </c>
      <c r="H88" s="3">
        <v>100</v>
      </c>
      <c r="I88" s="15">
        <f t="shared" si="4"/>
        <v>0.98</v>
      </c>
      <c r="J88" s="16">
        <f t="shared" si="5"/>
        <v>1</v>
      </c>
      <c r="K88" s="3">
        <v>5</v>
      </c>
      <c r="L88" s="17">
        <v>10</v>
      </c>
      <c r="M88" s="3">
        <v>10</v>
      </c>
      <c r="N88" s="3">
        <v>10</v>
      </c>
      <c r="O88" s="3">
        <v>10</v>
      </c>
      <c r="P88" s="3">
        <v>10</v>
      </c>
      <c r="Q88" s="3">
        <v>10</v>
      </c>
      <c r="R88" s="3">
        <v>10</v>
      </c>
      <c r="S88" s="4">
        <v>10</v>
      </c>
      <c r="T88" s="3">
        <f t="shared" si="6"/>
        <v>80</v>
      </c>
      <c r="U88" s="3">
        <f t="shared" si="7"/>
        <v>8</v>
      </c>
      <c r="V88" s="3" t="s">
        <v>232</v>
      </c>
      <c r="W88" s="22">
        <v>1</v>
      </c>
      <c r="X88" s="3">
        <v>3</v>
      </c>
      <c r="Y88" s="3">
        <v>1</v>
      </c>
    </row>
    <row r="89" spans="1:26" x14ac:dyDescent="0.15">
      <c r="A89" s="3" t="s">
        <v>1376</v>
      </c>
      <c r="B89" s="13">
        <v>87</v>
      </c>
      <c r="C89" s="25">
        <v>27</v>
      </c>
      <c r="D89" s="14" t="s">
        <v>646</v>
      </c>
      <c r="E89" s="3">
        <v>10</v>
      </c>
      <c r="F89" s="3">
        <v>80</v>
      </c>
      <c r="G89" s="3">
        <v>48</v>
      </c>
      <c r="H89" s="3">
        <v>100</v>
      </c>
      <c r="I89" s="15">
        <f t="shared" si="4"/>
        <v>0.6</v>
      </c>
      <c r="J89" s="16">
        <f t="shared" si="5"/>
        <v>32</v>
      </c>
      <c r="K89" s="3">
        <v>5</v>
      </c>
      <c r="L89" s="17"/>
      <c r="N89" s="3">
        <v>10</v>
      </c>
      <c r="O89" s="3">
        <v>10</v>
      </c>
      <c r="P89" s="3">
        <v>10</v>
      </c>
      <c r="S89" s="4"/>
      <c r="T89" s="3">
        <f t="shared" si="6"/>
        <v>30</v>
      </c>
      <c r="U89" s="3">
        <f t="shared" si="7"/>
        <v>3</v>
      </c>
      <c r="V89" s="3" t="s">
        <v>233</v>
      </c>
      <c r="W89" s="19">
        <v>3</v>
      </c>
      <c r="X89" s="3">
        <v>1</v>
      </c>
      <c r="Y89" s="3">
        <v>1</v>
      </c>
      <c r="Z89" s="3" t="s">
        <v>1399</v>
      </c>
    </row>
    <row r="90" spans="1:26" x14ac:dyDescent="0.15">
      <c r="A90" s="3" t="s">
        <v>1376</v>
      </c>
      <c r="B90" s="13">
        <v>88</v>
      </c>
      <c r="C90" s="25">
        <v>28</v>
      </c>
      <c r="D90" s="14" t="s">
        <v>647</v>
      </c>
      <c r="E90" s="3">
        <v>1</v>
      </c>
      <c r="F90" s="3">
        <v>80</v>
      </c>
      <c r="G90" s="3">
        <v>56</v>
      </c>
      <c r="H90" s="3">
        <v>100</v>
      </c>
      <c r="I90" s="15">
        <f t="shared" si="4"/>
        <v>0.7</v>
      </c>
      <c r="J90" s="16">
        <f t="shared" si="5"/>
        <v>24</v>
      </c>
      <c r="K90" s="3">
        <v>5</v>
      </c>
      <c r="L90" s="17">
        <v>1</v>
      </c>
      <c r="M90" s="3">
        <v>1</v>
      </c>
      <c r="N90" s="3">
        <v>4</v>
      </c>
      <c r="O90" s="3">
        <v>4</v>
      </c>
      <c r="P90" s="3">
        <v>8</v>
      </c>
      <c r="Q90" s="3">
        <v>3</v>
      </c>
      <c r="R90" s="3">
        <v>1</v>
      </c>
      <c r="S90" s="4"/>
      <c r="T90" s="3">
        <f t="shared" si="6"/>
        <v>22</v>
      </c>
      <c r="U90" s="3">
        <f t="shared" si="7"/>
        <v>7</v>
      </c>
      <c r="V90" s="3" t="s">
        <v>474</v>
      </c>
      <c r="W90" s="21">
        <v>4</v>
      </c>
      <c r="X90" s="3">
        <v>1</v>
      </c>
      <c r="Y90" s="3">
        <v>1</v>
      </c>
      <c r="Z90" s="3" t="s">
        <v>1485</v>
      </c>
    </row>
    <row r="91" spans="1:26" x14ac:dyDescent="0.15">
      <c r="A91" s="3" t="s">
        <v>1376</v>
      </c>
      <c r="B91" s="13">
        <v>89</v>
      </c>
      <c r="C91" s="25">
        <v>29</v>
      </c>
      <c r="D91" s="14" t="s">
        <v>648</v>
      </c>
      <c r="E91" s="3">
        <v>80</v>
      </c>
      <c r="F91" s="3">
        <v>80</v>
      </c>
      <c r="G91" s="3">
        <v>76</v>
      </c>
      <c r="H91" s="3">
        <v>100</v>
      </c>
      <c r="I91" s="15">
        <f t="shared" si="4"/>
        <v>0.95</v>
      </c>
      <c r="J91" s="16">
        <f t="shared" si="5"/>
        <v>4</v>
      </c>
      <c r="K91" s="3">
        <v>4</v>
      </c>
      <c r="L91" s="17">
        <v>10</v>
      </c>
      <c r="M91" s="3">
        <v>10</v>
      </c>
      <c r="N91" s="3">
        <v>10</v>
      </c>
      <c r="O91" s="3">
        <v>10</v>
      </c>
      <c r="P91" s="3">
        <v>5</v>
      </c>
      <c r="Q91" s="3">
        <v>10</v>
      </c>
      <c r="R91" s="3">
        <v>10</v>
      </c>
      <c r="S91" s="4">
        <v>10</v>
      </c>
      <c r="T91" s="3">
        <f t="shared" si="6"/>
        <v>75</v>
      </c>
      <c r="U91" s="3">
        <f t="shared" si="7"/>
        <v>8</v>
      </c>
      <c r="V91" s="3" t="s">
        <v>475</v>
      </c>
      <c r="W91" s="18">
        <v>0</v>
      </c>
      <c r="X91" s="3">
        <v>1</v>
      </c>
      <c r="Y91" s="3">
        <v>1</v>
      </c>
      <c r="Z91" s="3" t="s">
        <v>1434</v>
      </c>
    </row>
    <row r="92" spans="1:26" x14ac:dyDescent="0.15">
      <c r="A92" s="3" t="s">
        <v>1376</v>
      </c>
      <c r="B92" s="13">
        <v>90</v>
      </c>
      <c r="C92" s="25">
        <v>30</v>
      </c>
      <c r="D92" s="14" t="s">
        <v>591</v>
      </c>
      <c r="E92" s="3">
        <v>1</v>
      </c>
      <c r="F92" s="3">
        <v>60</v>
      </c>
      <c r="G92" s="3">
        <v>60</v>
      </c>
      <c r="H92" s="3">
        <v>60</v>
      </c>
      <c r="I92" s="15">
        <f t="shared" si="4"/>
        <v>1</v>
      </c>
      <c r="J92" s="16">
        <f t="shared" si="5"/>
        <v>0</v>
      </c>
      <c r="K92" s="3">
        <v>3</v>
      </c>
      <c r="L92" s="17"/>
      <c r="S92" s="4">
        <v>60</v>
      </c>
      <c r="T92" s="3">
        <f t="shared" si="6"/>
        <v>60</v>
      </c>
      <c r="U92" s="3">
        <f t="shared" si="7"/>
        <v>1</v>
      </c>
      <c r="V92" s="3" t="s">
        <v>205</v>
      </c>
      <c r="W92" s="22">
        <v>1</v>
      </c>
      <c r="X92" s="3">
        <v>1</v>
      </c>
      <c r="Y92" s="3">
        <v>1</v>
      </c>
      <c r="Z92" s="3" t="s">
        <v>1476</v>
      </c>
    </row>
    <row r="93" spans="1:26" x14ac:dyDescent="0.15">
      <c r="A93" s="3" t="s">
        <v>1377</v>
      </c>
      <c r="B93" s="13">
        <v>91</v>
      </c>
      <c r="C93" s="20">
        <v>1</v>
      </c>
      <c r="D93" s="14" t="s">
        <v>649</v>
      </c>
      <c r="E93" s="3">
        <v>15</v>
      </c>
      <c r="F93" s="3">
        <v>80</v>
      </c>
      <c r="G93" s="3">
        <v>72</v>
      </c>
      <c r="H93" s="3">
        <v>100</v>
      </c>
      <c r="I93" s="15">
        <f t="shared" si="4"/>
        <v>0.9</v>
      </c>
      <c r="J93" s="16">
        <f t="shared" si="5"/>
        <v>8</v>
      </c>
      <c r="K93" s="3">
        <v>8</v>
      </c>
      <c r="L93" s="17"/>
      <c r="M93" s="3">
        <v>5</v>
      </c>
      <c r="N93" s="3">
        <v>10</v>
      </c>
      <c r="O93" s="3">
        <v>5</v>
      </c>
      <c r="P93" s="3">
        <v>30</v>
      </c>
      <c r="S93" s="4">
        <v>5</v>
      </c>
      <c r="T93" s="3">
        <f t="shared" si="6"/>
        <v>55</v>
      </c>
      <c r="U93" s="3">
        <f t="shared" si="7"/>
        <v>5</v>
      </c>
      <c r="V93" s="3" t="s">
        <v>206</v>
      </c>
      <c r="W93" s="18">
        <v>0</v>
      </c>
      <c r="X93" s="3">
        <v>1</v>
      </c>
      <c r="Y93" s="3">
        <v>1</v>
      </c>
    </row>
    <row r="94" spans="1:26" x14ac:dyDescent="0.15">
      <c r="A94" s="3" t="s">
        <v>1377</v>
      </c>
      <c r="B94" s="13">
        <v>92</v>
      </c>
      <c r="C94" s="20">
        <v>2</v>
      </c>
      <c r="D94" s="14" t="s">
        <v>650</v>
      </c>
      <c r="E94" s="3">
        <v>30</v>
      </c>
      <c r="F94" s="3">
        <v>80</v>
      </c>
      <c r="G94" s="3">
        <v>72</v>
      </c>
      <c r="H94" s="3">
        <v>100</v>
      </c>
      <c r="I94" s="15">
        <f t="shared" si="4"/>
        <v>0.9</v>
      </c>
      <c r="J94" s="16">
        <f t="shared" si="5"/>
        <v>8</v>
      </c>
      <c r="K94" s="3">
        <v>6</v>
      </c>
      <c r="L94" s="17">
        <v>10</v>
      </c>
      <c r="M94" s="3">
        <v>5</v>
      </c>
      <c r="N94" s="3">
        <v>10</v>
      </c>
      <c r="O94" s="3">
        <v>10</v>
      </c>
      <c r="P94" s="3">
        <v>30</v>
      </c>
      <c r="S94" s="4"/>
      <c r="T94" s="3">
        <f t="shared" si="6"/>
        <v>65</v>
      </c>
      <c r="U94" s="3">
        <f t="shared" si="7"/>
        <v>5</v>
      </c>
      <c r="V94" s="3" t="s">
        <v>207</v>
      </c>
      <c r="W94" s="22">
        <v>1</v>
      </c>
      <c r="X94" s="3">
        <v>1</v>
      </c>
      <c r="Y94" s="3">
        <v>1</v>
      </c>
    </row>
    <row r="95" spans="1:26" x14ac:dyDescent="0.15">
      <c r="A95" s="3" t="s">
        <v>1377</v>
      </c>
      <c r="B95" s="13">
        <v>93</v>
      </c>
      <c r="C95" s="20">
        <v>3</v>
      </c>
      <c r="D95" s="14" t="s">
        <v>651</v>
      </c>
      <c r="E95" s="3">
        <v>99</v>
      </c>
      <c r="F95" s="3">
        <v>30</v>
      </c>
      <c r="G95" s="3">
        <v>30</v>
      </c>
      <c r="H95" s="3">
        <v>30</v>
      </c>
      <c r="I95" s="15">
        <f t="shared" si="4"/>
        <v>1</v>
      </c>
      <c r="J95" s="16">
        <f t="shared" si="5"/>
        <v>0</v>
      </c>
      <c r="K95" s="3">
        <v>1</v>
      </c>
      <c r="L95" s="17">
        <v>1</v>
      </c>
      <c r="M95" s="3">
        <v>1</v>
      </c>
      <c r="N95" s="3">
        <v>1</v>
      </c>
      <c r="O95" s="3">
        <v>1</v>
      </c>
      <c r="P95" s="3">
        <v>1</v>
      </c>
      <c r="Q95" s="3">
        <v>1</v>
      </c>
      <c r="R95" s="3">
        <v>1</v>
      </c>
      <c r="S95" s="4">
        <v>1</v>
      </c>
      <c r="T95" s="3">
        <f t="shared" si="6"/>
        <v>8</v>
      </c>
      <c r="U95" s="3">
        <f t="shared" si="7"/>
        <v>8</v>
      </c>
      <c r="V95" s="3" t="s">
        <v>208</v>
      </c>
      <c r="W95" s="20">
        <v>2</v>
      </c>
      <c r="X95" s="3">
        <v>1</v>
      </c>
      <c r="Y95" s="3">
        <v>1</v>
      </c>
      <c r="Z95" s="3" t="s">
        <v>1514</v>
      </c>
    </row>
    <row r="96" spans="1:26" x14ac:dyDescent="0.15">
      <c r="A96" s="3" t="s">
        <v>1377</v>
      </c>
      <c r="B96" s="13">
        <v>94</v>
      </c>
      <c r="C96" s="20">
        <v>4</v>
      </c>
      <c r="D96" s="14" t="s">
        <v>457</v>
      </c>
      <c r="E96" s="3">
        <v>99</v>
      </c>
      <c r="F96" s="3">
        <v>80</v>
      </c>
      <c r="G96" s="3">
        <v>80</v>
      </c>
      <c r="H96" s="3">
        <v>100</v>
      </c>
      <c r="I96" s="15">
        <f t="shared" si="4"/>
        <v>1</v>
      </c>
      <c r="J96" s="16">
        <f t="shared" si="5"/>
        <v>0</v>
      </c>
      <c r="K96" s="3">
        <v>1</v>
      </c>
      <c r="L96" s="17"/>
      <c r="N96" s="3">
        <v>10</v>
      </c>
      <c r="Q96" s="3">
        <v>10</v>
      </c>
      <c r="S96" s="4"/>
      <c r="T96" s="3">
        <f t="shared" si="6"/>
        <v>20</v>
      </c>
      <c r="U96" s="3">
        <f t="shared" si="7"/>
        <v>2</v>
      </c>
      <c r="V96" s="3" t="s">
        <v>209</v>
      </c>
      <c r="W96" s="21">
        <v>4</v>
      </c>
      <c r="X96" s="3">
        <v>1</v>
      </c>
      <c r="Y96" s="3">
        <v>1</v>
      </c>
      <c r="Z96" s="3" t="s">
        <v>1435</v>
      </c>
    </row>
    <row r="97" spans="1:26" x14ac:dyDescent="0.15">
      <c r="A97" s="3" t="s">
        <v>1377</v>
      </c>
      <c r="B97" s="13">
        <v>95</v>
      </c>
      <c r="C97" s="20">
        <v>5</v>
      </c>
      <c r="D97" s="14" t="s">
        <v>458</v>
      </c>
      <c r="E97" s="3">
        <v>80</v>
      </c>
      <c r="F97" s="3">
        <v>80</v>
      </c>
      <c r="G97" s="3">
        <v>60</v>
      </c>
      <c r="H97" s="3">
        <v>80</v>
      </c>
      <c r="I97" s="15">
        <f t="shared" si="4"/>
        <v>0.75</v>
      </c>
      <c r="J97" s="16">
        <f t="shared" si="5"/>
        <v>20</v>
      </c>
      <c r="K97" s="3">
        <v>5</v>
      </c>
      <c r="L97" s="17">
        <v>2</v>
      </c>
      <c r="M97" s="3">
        <v>2</v>
      </c>
      <c r="N97" s="3">
        <v>10</v>
      </c>
      <c r="O97" s="3">
        <v>10</v>
      </c>
      <c r="P97" s="3">
        <v>5</v>
      </c>
      <c r="Q97" s="3">
        <v>1</v>
      </c>
      <c r="S97" s="4">
        <v>5</v>
      </c>
      <c r="T97" s="3">
        <f t="shared" si="6"/>
        <v>35</v>
      </c>
      <c r="U97" s="3">
        <f t="shared" si="7"/>
        <v>7</v>
      </c>
      <c r="V97" s="3" t="s">
        <v>210</v>
      </c>
      <c r="W97" s="22">
        <v>1</v>
      </c>
      <c r="X97" s="3">
        <v>1</v>
      </c>
      <c r="Y97" s="3">
        <v>1</v>
      </c>
      <c r="Z97" s="3" t="s">
        <v>1436</v>
      </c>
    </row>
    <row r="98" spans="1:26" x14ac:dyDescent="0.15">
      <c r="A98" s="3" t="s">
        <v>1377</v>
      </c>
      <c r="B98" s="13">
        <v>96</v>
      </c>
      <c r="C98" s="20">
        <v>6</v>
      </c>
      <c r="D98" s="14" t="s">
        <v>438</v>
      </c>
      <c r="E98" s="3">
        <v>50</v>
      </c>
      <c r="F98" s="3">
        <v>75</v>
      </c>
      <c r="G98" s="3">
        <v>75</v>
      </c>
      <c r="H98" s="3">
        <v>75</v>
      </c>
      <c r="I98" s="15">
        <f t="shared" si="4"/>
        <v>1</v>
      </c>
      <c r="J98" s="16">
        <f t="shared" si="5"/>
        <v>0</v>
      </c>
      <c r="K98" s="3">
        <v>4</v>
      </c>
      <c r="L98" s="17"/>
      <c r="N98" s="3">
        <v>10</v>
      </c>
      <c r="P98" s="3">
        <v>15</v>
      </c>
      <c r="R98" s="3">
        <v>5</v>
      </c>
      <c r="S98" s="4">
        <v>5</v>
      </c>
      <c r="T98" s="3">
        <f t="shared" si="6"/>
        <v>35</v>
      </c>
      <c r="U98" s="3">
        <f t="shared" si="7"/>
        <v>4</v>
      </c>
      <c r="V98" s="3" t="s">
        <v>211</v>
      </c>
      <c r="W98" s="18">
        <v>0</v>
      </c>
      <c r="X98" s="3">
        <v>1</v>
      </c>
      <c r="Y98" s="3">
        <v>1</v>
      </c>
      <c r="Z98" s="3" t="s">
        <v>1437</v>
      </c>
    </row>
    <row r="99" spans="1:26" x14ac:dyDescent="0.15">
      <c r="A99" s="3" t="s">
        <v>1377</v>
      </c>
      <c r="B99" s="13">
        <v>97</v>
      </c>
      <c r="C99" s="20">
        <v>7</v>
      </c>
      <c r="D99" s="14" t="s">
        <v>439</v>
      </c>
      <c r="E99" s="3">
        <v>50</v>
      </c>
      <c r="F99" s="3">
        <v>50</v>
      </c>
      <c r="G99" s="3">
        <v>45</v>
      </c>
      <c r="H99" s="3">
        <v>50</v>
      </c>
      <c r="I99" s="15">
        <f t="shared" si="4"/>
        <v>0.9</v>
      </c>
      <c r="J99" s="16">
        <f t="shared" si="5"/>
        <v>5</v>
      </c>
      <c r="K99" s="3">
        <v>5</v>
      </c>
      <c r="L99" s="17">
        <v>1</v>
      </c>
      <c r="M99" s="3">
        <v>10</v>
      </c>
      <c r="P99" s="3">
        <v>6</v>
      </c>
      <c r="Q99" s="3">
        <v>4</v>
      </c>
      <c r="S99" s="4">
        <v>4</v>
      </c>
      <c r="T99" s="3">
        <f t="shared" si="6"/>
        <v>25</v>
      </c>
      <c r="U99" s="3">
        <f t="shared" si="7"/>
        <v>5</v>
      </c>
      <c r="V99" s="3" t="s">
        <v>212</v>
      </c>
      <c r="W99" s="20">
        <v>2</v>
      </c>
      <c r="X99" s="3">
        <v>1</v>
      </c>
      <c r="Y99" s="3">
        <v>1</v>
      </c>
      <c r="Z99" s="3" t="s">
        <v>1438</v>
      </c>
    </row>
    <row r="100" spans="1:26" x14ac:dyDescent="0.15">
      <c r="A100" s="3" t="s">
        <v>1377</v>
      </c>
      <c r="B100" s="13">
        <v>98</v>
      </c>
      <c r="C100" s="20">
        <v>8</v>
      </c>
      <c r="D100" s="14" t="s">
        <v>440</v>
      </c>
      <c r="E100" s="3">
        <v>55</v>
      </c>
      <c r="F100" s="3">
        <v>80</v>
      </c>
      <c r="G100" s="3">
        <v>72</v>
      </c>
      <c r="H100" s="3">
        <v>100</v>
      </c>
      <c r="I100" s="15">
        <f t="shared" si="4"/>
        <v>0.9</v>
      </c>
      <c r="J100" s="16">
        <f t="shared" si="5"/>
        <v>8</v>
      </c>
      <c r="K100" s="3">
        <v>5</v>
      </c>
      <c r="L100" s="17">
        <v>5</v>
      </c>
      <c r="N100" s="3">
        <v>5</v>
      </c>
      <c r="O100" s="3">
        <v>5</v>
      </c>
      <c r="P100" s="3">
        <v>10</v>
      </c>
      <c r="R100" s="3">
        <v>5</v>
      </c>
      <c r="S100" s="4">
        <v>5</v>
      </c>
      <c r="T100" s="3">
        <f t="shared" si="6"/>
        <v>35</v>
      </c>
      <c r="U100" s="3">
        <f t="shared" si="7"/>
        <v>6</v>
      </c>
      <c r="V100" s="3" t="s">
        <v>520</v>
      </c>
      <c r="W100" s="22">
        <v>1</v>
      </c>
      <c r="X100" s="3">
        <v>1</v>
      </c>
      <c r="Y100" s="3">
        <v>1</v>
      </c>
    </row>
    <row r="101" spans="1:26" x14ac:dyDescent="0.15">
      <c r="A101" s="3" t="s">
        <v>1377</v>
      </c>
      <c r="B101" s="13">
        <v>99</v>
      </c>
      <c r="C101" s="20">
        <v>9</v>
      </c>
      <c r="D101" s="14" t="s">
        <v>217</v>
      </c>
      <c r="E101" s="3">
        <v>90</v>
      </c>
      <c r="F101" s="3">
        <v>80</v>
      </c>
      <c r="G101" s="3">
        <v>79</v>
      </c>
      <c r="H101" s="3">
        <v>100</v>
      </c>
      <c r="I101" s="15">
        <f t="shared" si="4"/>
        <v>0.98</v>
      </c>
      <c r="J101" s="16">
        <f t="shared" si="5"/>
        <v>1</v>
      </c>
      <c r="K101" s="3">
        <v>4</v>
      </c>
      <c r="L101" s="17"/>
      <c r="N101" s="3">
        <v>20</v>
      </c>
      <c r="O101" s="3">
        <v>1</v>
      </c>
      <c r="P101" s="3">
        <v>12</v>
      </c>
      <c r="Q101" s="3">
        <v>5</v>
      </c>
      <c r="S101" s="4">
        <v>1</v>
      </c>
      <c r="T101" s="3">
        <f t="shared" si="6"/>
        <v>39</v>
      </c>
      <c r="U101" s="3">
        <f t="shared" si="7"/>
        <v>5</v>
      </c>
      <c r="V101" s="3" t="s">
        <v>521</v>
      </c>
      <c r="W101" s="19">
        <v>3</v>
      </c>
      <c r="X101" s="3">
        <v>1</v>
      </c>
      <c r="Y101" s="3">
        <v>1</v>
      </c>
      <c r="Z101" s="3" t="s">
        <v>1439</v>
      </c>
    </row>
    <row r="102" spans="1:26" x14ac:dyDescent="0.15">
      <c r="A102" s="3" t="s">
        <v>1377</v>
      </c>
      <c r="B102" s="13">
        <v>100</v>
      </c>
      <c r="C102" s="20">
        <v>10</v>
      </c>
      <c r="D102" s="14" t="s">
        <v>218</v>
      </c>
      <c r="E102" s="3">
        <v>1</v>
      </c>
      <c r="F102" s="3">
        <v>75</v>
      </c>
      <c r="G102" s="3">
        <v>50</v>
      </c>
      <c r="H102" s="3">
        <v>75</v>
      </c>
      <c r="I102" s="15">
        <f t="shared" si="4"/>
        <v>0.66</v>
      </c>
      <c r="J102" s="16">
        <f t="shared" si="5"/>
        <v>25</v>
      </c>
      <c r="K102" s="3">
        <v>5</v>
      </c>
      <c r="L102" s="17">
        <v>2</v>
      </c>
      <c r="M102" s="3">
        <v>3</v>
      </c>
      <c r="N102" s="3">
        <v>4</v>
      </c>
      <c r="O102" s="3">
        <v>2</v>
      </c>
      <c r="P102" s="3">
        <v>20</v>
      </c>
      <c r="Q102" s="3">
        <v>4</v>
      </c>
      <c r="S102" s="4">
        <v>2</v>
      </c>
      <c r="T102" s="3">
        <f t="shared" si="6"/>
        <v>37</v>
      </c>
      <c r="U102" s="3">
        <f t="shared" si="7"/>
        <v>7</v>
      </c>
      <c r="V102" s="3" t="s">
        <v>522</v>
      </c>
      <c r="W102" s="20">
        <v>2</v>
      </c>
      <c r="X102" s="3">
        <v>1</v>
      </c>
      <c r="Y102" s="3">
        <v>2</v>
      </c>
    </row>
    <row r="103" spans="1:26" x14ac:dyDescent="0.15">
      <c r="A103" s="3" t="s">
        <v>1377</v>
      </c>
      <c r="B103" s="13">
        <v>101</v>
      </c>
      <c r="C103" s="20">
        <v>11</v>
      </c>
      <c r="D103" s="14" t="s">
        <v>591</v>
      </c>
      <c r="E103" s="3">
        <v>1</v>
      </c>
      <c r="F103" s="3">
        <v>80</v>
      </c>
      <c r="G103" s="3">
        <v>80</v>
      </c>
      <c r="H103" s="3">
        <v>80</v>
      </c>
      <c r="I103" s="15">
        <f t="shared" si="4"/>
        <v>1</v>
      </c>
      <c r="J103" s="16">
        <f t="shared" si="5"/>
        <v>0</v>
      </c>
      <c r="K103" s="3">
        <v>3</v>
      </c>
      <c r="L103" s="17"/>
      <c r="S103" s="4">
        <v>80</v>
      </c>
      <c r="T103" s="3">
        <f t="shared" si="6"/>
        <v>80</v>
      </c>
      <c r="U103" s="3">
        <f t="shared" si="7"/>
        <v>1</v>
      </c>
      <c r="V103" s="3" t="s">
        <v>523</v>
      </c>
      <c r="W103" s="22">
        <v>1</v>
      </c>
      <c r="X103" s="3">
        <v>1</v>
      </c>
      <c r="Y103" s="3">
        <v>1</v>
      </c>
      <c r="Z103" s="3" t="s">
        <v>1440</v>
      </c>
    </row>
    <row r="104" spans="1:26" x14ac:dyDescent="0.15">
      <c r="A104" s="3" t="s">
        <v>1377</v>
      </c>
      <c r="B104" s="13">
        <v>102</v>
      </c>
      <c r="C104" s="20">
        <v>12</v>
      </c>
      <c r="D104" s="14" t="s">
        <v>219</v>
      </c>
      <c r="E104" s="3">
        <v>50</v>
      </c>
      <c r="F104" s="3">
        <v>75</v>
      </c>
      <c r="G104" s="3">
        <v>75</v>
      </c>
      <c r="H104" s="3">
        <v>75</v>
      </c>
      <c r="I104" s="15">
        <f t="shared" si="4"/>
        <v>1</v>
      </c>
      <c r="J104" s="16">
        <f t="shared" si="5"/>
        <v>0</v>
      </c>
      <c r="K104" s="3">
        <v>4</v>
      </c>
      <c r="L104" s="17">
        <v>2</v>
      </c>
      <c r="M104" s="3">
        <v>1</v>
      </c>
      <c r="P104" s="3">
        <v>20</v>
      </c>
      <c r="Q104" s="3">
        <v>5</v>
      </c>
      <c r="R104" s="3">
        <v>5</v>
      </c>
      <c r="S104" s="4">
        <v>5</v>
      </c>
      <c r="T104" s="3">
        <f t="shared" si="6"/>
        <v>38</v>
      </c>
      <c r="U104" s="3">
        <f t="shared" si="7"/>
        <v>6</v>
      </c>
      <c r="V104" s="3" t="s">
        <v>299</v>
      </c>
      <c r="W104" s="18">
        <v>0</v>
      </c>
      <c r="X104" s="3">
        <v>1</v>
      </c>
      <c r="Y104" s="3">
        <v>1</v>
      </c>
    </row>
    <row r="105" spans="1:26" x14ac:dyDescent="0.15">
      <c r="A105" s="3" t="s">
        <v>1377</v>
      </c>
      <c r="B105" s="13">
        <v>103</v>
      </c>
      <c r="C105" s="20">
        <v>13</v>
      </c>
      <c r="D105" s="14" t="s">
        <v>220</v>
      </c>
      <c r="E105" s="3">
        <v>50</v>
      </c>
      <c r="F105" s="3">
        <v>2</v>
      </c>
      <c r="G105" s="3">
        <v>2</v>
      </c>
      <c r="H105" s="3">
        <v>2</v>
      </c>
      <c r="I105" s="15">
        <f t="shared" si="4"/>
        <v>1</v>
      </c>
      <c r="J105" s="16">
        <f t="shared" si="5"/>
        <v>0</v>
      </c>
      <c r="K105" s="3">
        <v>5</v>
      </c>
      <c r="L105" s="17">
        <v>1</v>
      </c>
      <c r="M105" s="3">
        <v>1</v>
      </c>
      <c r="N105" s="3">
        <v>2</v>
      </c>
      <c r="O105" s="3">
        <v>2</v>
      </c>
      <c r="P105" s="3">
        <v>2</v>
      </c>
      <c r="Q105" s="3">
        <v>10</v>
      </c>
      <c r="R105" s="3">
        <v>10</v>
      </c>
      <c r="S105" s="4">
        <v>10</v>
      </c>
      <c r="T105" s="3">
        <f t="shared" si="6"/>
        <v>38</v>
      </c>
      <c r="U105" s="3">
        <f t="shared" si="7"/>
        <v>8</v>
      </c>
      <c r="V105" s="3" t="s">
        <v>544</v>
      </c>
      <c r="W105" s="19">
        <v>3</v>
      </c>
      <c r="X105" s="3">
        <v>1</v>
      </c>
      <c r="Y105" s="3">
        <v>1</v>
      </c>
      <c r="Z105" s="3" t="s">
        <v>1471</v>
      </c>
    </row>
    <row r="106" spans="1:26" x14ac:dyDescent="0.15">
      <c r="A106" s="3" t="s">
        <v>1377</v>
      </c>
      <c r="B106" s="13">
        <v>104</v>
      </c>
      <c r="C106" s="20">
        <v>14</v>
      </c>
      <c r="D106" s="14" t="s">
        <v>249</v>
      </c>
      <c r="E106" s="3">
        <v>70</v>
      </c>
      <c r="F106" s="3">
        <v>80</v>
      </c>
      <c r="G106" s="3">
        <v>75</v>
      </c>
      <c r="H106" s="3">
        <v>80</v>
      </c>
      <c r="I106" s="15">
        <f t="shared" si="4"/>
        <v>0.93</v>
      </c>
      <c r="J106" s="16">
        <f t="shared" si="5"/>
        <v>5</v>
      </c>
      <c r="K106" s="3">
        <v>5</v>
      </c>
      <c r="L106" s="17"/>
      <c r="N106" s="3">
        <v>10</v>
      </c>
      <c r="O106" s="3">
        <v>10</v>
      </c>
      <c r="P106" s="3">
        <v>30</v>
      </c>
      <c r="S106" s="4">
        <v>21</v>
      </c>
      <c r="T106" s="3">
        <f t="shared" si="6"/>
        <v>71</v>
      </c>
      <c r="U106" s="3">
        <f t="shared" si="7"/>
        <v>4</v>
      </c>
      <c r="V106" s="3" t="s">
        <v>545</v>
      </c>
      <c r="W106" s="20">
        <v>2</v>
      </c>
      <c r="X106" s="3">
        <v>1</v>
      </c>
      <c r="Y106" s="3">
        <v>1</v>
      </c>
    </row>
    <row r="107" spans="1:26" x14ac:dyDescent="0.15">
      <c r="A107" s="3" t="s">
        <v>1377</v>
      </c>
      <c r="B107" s="13">
        <v>105</v>
      </c>
      <c r="C107" s="20">
        <v>15</v>
      </c>
      <c r="D107" s="14" t="s">
        <v>250</v>
      </c>
      <c r="E107" s="3">
        <v>60</v>
      </c>
      <c r="F107" s="3">
        <v>80</v>
      </c>
      <c r="G107" s="3">
        <v>76</v>
      </c>
      <c r="H107" s="3">
        <v>100</v>
      </c>
      <c r="I107" s="15">
        <f t="shared" si="4"/>
        <v>0.95</v>
      </c>
      <c r="J107" s="16">
        <f t="shared" si="5"/>
        <v>4</v>
      </c>
      <c r="K107" s="3">
        <v>2</v>
      </c>
      <c r="L107" s="17">
        <v>10</v>
      </c>
      <c r="M107" s="3">
        <v>10</v>
      </c>
      <c r="N107" s="3">
        <v>10</v>
      </c>
      <c r="O107" s="3">
        <v>10</v>
      </c>
      <c r="P107" s="3">
        <v>10</v>
      </c>
      <c r="Q107" s="3">
        <v>10</v>
      </c>
      <c r="R107" s="3">
        <v>10</v>
      </c>
      <c r="S107" s="4">
        <v>10</v>
      </c>
      <c r="T107" s="3">
        <f t="shared" si="6"/>
        <v>80</v>
      </c>
      <c r="U107" s="3">
        <f t="shared" si="7"/>
        <v>8</v>
      </c>
      <c r="V107" s="3" t="s">
        <v>546</v>
      </c>
      <c r="W107" s="22">
        <v>1</v>
      </c>
      <c r="X107" s="3">
        <v>2</v>
      </c>
      <c r="Y107" s="3">
        <v>1</v>
      </c>
      <c r="Z107" s="3" t="s">
        <v>1472</v>
      </c>
    </row>
    <row r="108" spans="1:26" x14ac:dyDescent="0.15">
      <c r="A108" s="3" t="s">
        <v>1377</v>
      </c>
      <c r="B108" s="13">
        <v>106</v>
      </c>
      <c r="C108" s="20">
        <v>16</v>
      </c>
      <c r="D108" s="14" t="s">
        <v>251</v>
      </c>
      <c r="E108" s="3">
        <v>10</v>
      </c>
      <c r="F108" s="3">
        <v>50</v>
      </c>
      <c r="G108" s="3">
        <v>50</v>
      </c>
      <c r="H108" s="3">
        <v>50</v>
      </c>
      <c r="I108" s="15">
        <f t="shared" si="4"/>
        <v>1</v>
      </c>
      <c r="J108" s="16">
        <f t="shared" si="5"/>
        <v>0</v>
      </c>
      <c r="K108" s="3">
        <v>1</v>
      </c>
      <c r="L108" s="17"/>
      <c r="M108" s="3">
        <v>1</v>
      </c>
      <c r="N108" s="3">
        <v>5</v>
      </c>
      <c r="Q108" s="3">
        <v>5</v>
      </c>
      <c r="S108" s="4">
        <v>5</v>
      </c>
      <c r="T108" s="3">
        <f t="shared" si="6"/>
        <v>16</v>
      </c>
      <c r="U108" s="3">
        <f t="shared" si="7"/>
        <v>4</v>
      </c>
      <c r="V108" s="3" t="s">
        <v>547</v>
      </c>
      <c r="W108" s="20">
        <v>2</v>
      </c>
      <c r="X108" s="3">
        <v>1</v>
      </c>
      <c r="Y108" s="3">
        <v>1</v>
      </c>
      <c r="Z108" s="3" t="s">
        <v>1473</v>
      </c>
    </row>
    <row r="109" spans="1:26" x14ac:dyDescent="0.15">
      <c r="A109" s="3" t="s">
        <v>1377</v>
      </c>
      <c r="B109" s="13">
        <v>107</v>
      </c>
      <c r="C109" s="20">
        <v>17</v>
      </c>
      <c r="D109" s="14" t="s">
        <v>226</v>
      </c>
      <c r="E109" s="3">
        <v>50</v>
      </c>
      <c r="F109" s="3">
        <v>80</v>
      </c>
      <c r="G109" s="3">
        <v>70</v>
      </c>
      <c r="H109" s="3">
        <v>80</v>
      </c>
      <c r="I109" s="15">
        <f t="shared" si="4"/>
        <v>0.87</v>
      </c>
      <c r="J109" s="16">
        <f t="shared" si="5"/>
        <v>10</v>
      </c>
      <c r="K109" s="3">
        <v>4</v>
      </c>
      <c r="L109" s="17">
        <v>5</v>
      </c>
      <c r="M109" s="3">
        <v>2</v>
      </c>
      <c r="O109" s="3">
        <v>2</v>
      </c>
      <c r="P109" s="3">
        <v>10</v>
      </c>
      <c r="Q109" s="3">
        <v>5</v>
      </c>
      <c r="R109" s="3">
        <v>5</v>
      </c>
      <c r="S109" s="4">
        <v>5</v>
      </c>
      <c r="T109" s="3">
        <f t="shared" si="6"/>
        <v>34</v>
      </c>
      <c r="U109" s="3">
        <f t="shared" si="7"/>
        <v>7.0000000000000009</v>
      </c>
      <c r="V109" s="3" t="s">
        <v>4</v>
      </c>
      <c r="W109" s="20">
        <v>2</v>
      </c>
      <c r="X109" s="3">
        <v>1</v>
      </c>
      <c r="Y109" s="3">
        <v>1</v>
      </c>
    </row>
    <row r="110" spans="1:26" x14ac:dyDescent="0.15">
      <c r="A110" s="3" t="s">
        <v>1377</v>
      </c>
      <c r="B110" s="13">
        <v>108</v>
      </c>
      <c r="C110" s="20">
        <v>18</v>
      </c>
      <c r="D110" s="14" t="s">
        <v>754</v>
      </c>
      <c r="E110" s="3">
        <v>1</v>
      </c>
      <c r="F110" s="3">
        <v>80</v>
      </c>
      <c r="G110" s="3">
        <v>72</v>
      </c>
      <c r="H110" s="3">
        <v>100</v>
      </c>
      <c r="I110" s="15">
        <f t="shared" si="4"/>
        <v>0.9</v>
      </c>
      <c r="J110" s="16">
        <f t="shared" si="5"/>
        <v>8</v>
      </c>
      <c r="K110" s="3">
        <v>9</v>
      </c>
      <c r="L110" s="17">
        <v>2</v>
      </c>
      <c r="N110" s="3">
        <v>20</v>
      </c>
      <c r="O110" s="3">
        <v>10</v>
      </c>
      <c r="P110" s="3">
        <v>30</v>
      </c>
      <c r="Q110" s="3">
        <v>1</v>
      </c>
      <c r="R110" s="3">
        <v>2</v>
      </c>
      <c r="S110" s="4">
        <v>1</v>
      </c>
      <c r="T110" s="3">
        <f t="shared" si="6"/>
        <v>66</v>
      </c>
      <c r="U110" s="3">
        <f t="shared" si="7"/>
        <v>7</v>
      </c>
      <c r="V110" s="3" t="s">
        <v>5</v>
      </c>
      <c r="W110" s="18">
        <v>0</v>
      </c>
      <c r="X110" s="3">
        <v>4</v>
      </c>
      <c r="Y110" s="3">
        <v>1</v>
      </c>
    </row>
    <row r="111" spans="1:26" x14ac:dyDescent="0.15">
      <c r="A111" s="3" t="s">
        <v>1377</v>
      </c>
      <c r="B111" s="13">
        <v>109</v>
      </c>
      <c r="C111" s="20">
        <v>19</v>
      </c>
      <c r="D111" s="14" t="s">
        <v>755</v>
      </c>
      <c r="E111" s="3">
        <v>20</v>
      </c>
      <c r="F111" s="3">
        <v>50</v>
      </c>
      <c r="G111" s="3">
        <v>46</v>
      </c>
      <c r="H111" s="3">
        <v>50</v>
      </c>
      <c r="I111" s="15">
        <f t="shared" si="4"/>
        <v>0.92</v>
      </c>
      <c r="J111" s="16">
        <f t="shared" si="5"/>
        <v>4</v>
      </c>
      <c r="K111" s="3">
        <v>5</v>
      </c>
      <c r="L111" s="17">
        <v>2</v>
      </c>
      <c r="N111" s="3">
        <v>4</v>
      </c>
      <c r="P111" s="3">
        <v>20</v>
      </c>
      <c r="S111" s="4"/>
      <c r="T111" s="3">
        <f t="shared" si="6"/>
        <v>26</v>
      </c>
      <c r="U111" s="3">
        <f t="shared" si="7"/>
        <v>3</v>
      </c>
      <c r="V111" s="3" t="s">
        <v>6</v>
      </c>
      <c r="W111" s="20">
        <v>2</v>
      </c>
      <c r="X111" s="3">
        <v>1</v>
      </c>
      <c r="Y111" s="3">
        <v>1</v>
      </c>
      <c r="Z111" s="3" t="s">
        <v>1474</v>
      </c>
    </row>
    <row r="112" spans="1:26" x14ac:dyDescent="0.15">
      <c r="A112" s="3" t="s">
        <v>1377</v>
      </c>
      <c r="B112" s="13">
        <v>110</v>
      </c>
      <c r="C112" s="20">
        <v>20</v>
      </c>
      <c r="D112" s="14" t="s">
        <v>756</v>
      </c>
      <c r="E112" s="3">
        <v>85</v>
      </c>
      <c r="F112" s="3">
        <v>50</v>
      </c>
      <c r="G112" s="3">
        <v>50</v>
      </c>
      <c r="H112" s="3">
        <v>50</v>
      </c>
      <c r="I112" s="15">
        <f t="shared" si="4"/>
        <v>1</v>
      </c>
      <c r="J112" s="16">
        <f t="shared" si="5"/>
        <v>0</v>
      </c>
      <c r="K112" s="3">
        <v>5</v>
      </c>
      <c r="L112" s="17">
        <v>2</v>
      </c>
      <c r="O112" s="3">
        <v>1</v>
      </c>
      <c r="P112" s="3">
        <v>1</v>
      </c>
      <c r="Q112" s="3">
        <v>1</v>
      </c>
      <c r="R112" s="3">
        <v>2</v>
      </c>
      <c r="S112" s="4"/>
      <c r="T112" s="3">
        <f t="shared" si="6"/>
        <v>7</v>
      </c>
      <c r="U112" s="3">
        <f t="shared" si="7"/>
        <v>5</v>
      </c>
      <c r="V112" s="3" t="s">
        <v>7</v>
      </c>
      <c r="W112" s="20">
        <v>2</v>
      </c>
      <c r="X112" s="3">
        <v>1</v>
      </c>
      <c r="Y112" s="3">
        <v>1</v>
      </c>
      <c r="Z112" s="3" t="s">
        <v>1475</v>
      </c>
    </row>
    <row r="113" spans="1:26" x14ac:dyDescent="0.15">
      <c r="A113" s="3" t="s">
        <v>1377</v>
      </c>
      <c r="B113" s="13">
        <v>111</v>
      </c>
      <c r="C113" s="20">
        <v>21</v>
      </c>
      <c r="D113" s="14" t="s">
        <v>234</v>
      </c>
      <c r="E113" s="3">
        <v>1</v>
      </c>
      <c r="F113" s="3">
        <v>50</v>
      </c>
      <c r="G113" s="3">
        <v>50</v>
      </c>
      <c r="H113" s="3">
        <v>50</v>
      </c>
      <c r="I113" s="15">
        <f t="shared" si="4"/>
        <v>1</v>
      </c>
      <c r="J113" s="16">
        <f t="shared" si="5"/>
        <v>0</v>
      </c>
      <c r="K113" s="3">
        <v>5</v>
      </c>
      <c r="L113" s="17">
        <v>1</v>
      </c>
      <c r="M113" s="3">
        <v>50</v>
      </c>
      <c r="P113" s="3">
        <v>4</v>
      </c>
      <c r="Q113" s="3">
        <v>1</v>
      </c>
      <c r="S113" s="4">
        <v>1</v>
      </c>
      <c r="T113" s="3">
        <f t="shared" si="6"/>
        <v>57</v>
      </c>
      <c r="U113" s="3">
        <f t="shared" si="7"/>
        <v>5</v>
      </c>
      <c r="V113" s="3" t="s">
        <v>8</v>
      </c>
      <c r="W113" s="20">
        <v>2</v>
      </c>
      <c r="X113" s="3">
        <v>1</v>
      </c>
      <c r="Y113" s="3">
        <v>1</v>
      </c>
      <c r="Z113" s="3" t="s">
        <v>1521</v>
      </c>
    </row>
    <row r="114" spans="1:26" x14ac:dyDescent="0.15">
      <c r="A114" s="3" t="s">
        <v>1377</v>
      </c>
      <c r="B114" s="13">
        <v>112</v>
      </c>
      <c r="C114" s="20">
        <v>22</v>
      </c>
      <c r="D114" s="14" t="s">
        <v>235</v>
      </c>
      <c r="E114" s="3">
        <v>75</v>
      </c>
      <c r="F114" s="3">
        <v>80</v>
      </c>
      <c r="G114" s="3">
        <v>68</v>
      </c>
      <c r="H114" s="3">
        <v>100</v>
      </c>
      <c r="I114" s="15">
        <f t="shared" si="4"/>
        <v>0.85</v>
      </c>
      <c r="J114" s="16">
        <f t="shared" si="5"/>
        <v>12</v>
      </c>
      <c r="K114" s="3">
        <v>5</v>
      </c>
      <c r="L114" s="17">
        <v>10</v>
      </c>
      <c r="M114" s="3">
        <v>10</v>
      </c>
      <c r="N114" s="3">
        <v>10</v>
      </c>
      <c r="O114" s="3">
        <v>10</v>
      </c>
      <c r="P114" s="3">
        <v>15</v>
      </c>
      <c r="Q114" s="3">
        <v>10</v>
      </c>
      <c r="R114" s="3">
        <v>10</v>
      </c>
      <c r="S114" s="4">
        <v>10</v>
      </c>
      <c r="T114" s="3">
        <f t="shared" si="6"/>
        <v>85</v>
      </c>
      <c r="U114" s="3">
        <f t="shared" si="7"/>
        <v>8</v>
      </c>
      <c r="V114" s="3" t="s">
        <v>9</v>
      </c>
      <c r="W114" s="53">
        <v>0.4</v>
      </c>
      <c r="X114" s="3">
        <v>1</v>
      </c>
      <c r="Y114" s="3">
        <v>1</v>
      </c>
      <c r="Z114" s="3" t="s">
        <v>1478</v>
      </c>
    </row>
    <row r="115" spans="1:26" x14ac:dyDescent="0.15">
      <c r="A115" s="3" t="s">
        <v>1377</v>
      </c>
      <c r="B115" s="13">
        <v>113</v>
      </c>
      <c r="C115" s="20">
        <v>23</v>
      </c>
      <c r="D115" s="14" t="s">
        <v>236</v>
      </c>
      <c r="E115" s="3">
        <v>70</v>
      </c>
      <c r="F115" s="3">
        <v>80</v>
      </c>
      <c r="G115" s="3">
        <v>64</v>
      </c>
      <c r="H115" s="3">
        <v>100</v>
      </c>
      <c r="I115" s="15">
        <f t="shared" si="4"/>
        <v>0.8</v>
      </c>
      <c r="J115" s="16">
        <f t="shared" si="5"/>
        <v>16</v>
      </c>
      <c r="K115" s="3">
        <v>9</v>
      </c>
      <c r="L115" s="17"/>
      <c r="M115" s="3">
        <v>1</v>
      </c>
      <c r="N115" s="3">
        <v>20</v>
      </c>
      <c r="O115" s="3">
        <v>20</v>
      </c>
      <c r="P115" s="3">
        <v>30</v>
      </c>
      <c r="Q115" s="3">
        <v>5</v>
      </c>
      <c r="S115" s="4"/>
      <c r="T115" s="3">
        <f t="shared" si="6"/>
        <v>76</v>
      </c>
      <c r="U115" s="3">
        <f t="shared" si="7"/>
        <v>5</v>
      </c>
      <c r="V115" s="3" t="s">
        <v>10</v>
      </c>
      <c r="W115" s="21">
        <v>4</v>
      </c>
      <c r="X115" s="3">
        <v>1</v>
      </c>
      <c r="Y115" s="3">
        <v>1</v>
      </c>
    </row>
    <row r="116" spans="1:26" x14ac:dyDescent="0.15">
      <c r="A116" s="3" t="s">
        <v>1377</v>
      </c>
      <c r="B116" s="13">
        <v>114</v>
      </c>
      <c r="C116" s="20">
        <v>24</v>
      </c>
      <c r="D116" s="14" t="s">
        <v>237</v>
      </c>
      <c r="E116" s="3">
        <v>99</v>
      </c>
      <c r="F116" s="3">
        <v>50</v>
      </c>
      <c r="G116" s="3">
        <v>50</v>
      </c>
      <c r="H116" s="3">
        <v>50</v>
      </c>
      <c r="I116" s="15">
        <f t="shared" si="4"/>
        <v>1</v>
      </c>
      <c r="J116" s="16">
        <f t="shared" si="5"/>
        <v>0</v>
      </c>
      <c r="K116" s="3">
        <v>1</v>
      </c>
      <c r="L116" s="17"/>
      <c r="Q116" s="3">
        <v>3</v>
      </c>
      <c r="S116" s="4"/>
      <c r="T116" s="3">
        <f t="shared" si="6"/>
        <v>3</v>
      </c>
      <c r="U116" s="3">
        <f t="shared" si="7"/>
        <v>1</v>
      </c>
      <c r="V116" s="3" t="s">
        <v>11</v>
      </c>
      <c r="W116" s="22">
        <v>1</v>
      </c>
      <c r="X116" s="3">
        <v>1</v>
      </c>
      <c r="Y116" s="3">
        <v>1</v>
      </c>
      <c r="Z116" s="3" t="s">
        <v>1477</v>
      </c>
    </row>
    <row r="117" spans="1:26" x14ac:dyDescent="0.15">
      <c r="A117" s="3" t="s">
        <v>1377</v>
      </c>
      <c r="B117" s="13">
        <v>115</v>
      </c>
      <c r="C117" s="20">
        <v>25</v>
      </c>
      <c r="D117" s="14" t="s">
        <v>238</v>
      </c>
      <c r="E117" s="3">
        <v>1</v>
      </c>
      <c r="F117" s="3">
        <v>80</v>
      </c>
      <c r="G117" s="3">
        <v>72</v>
      </c>
      <c r="H117" s="3">
        <v>100</v>
      </c>
      <c r="I117" s="15">
        <f t="shared" si="4"/>
        <v>0.9</v>
      </c>
      <c r="J117" s="16">
        <f t="shared" si="5"/>
        <v>8</v>
      </c>
      <c r="K117" s="3">
        <v>5</v>
      </c>
      <c r="L117" s="17">
        <v>2</v>
      </c>
      <c r="M117" s="3">
        <v>2</v>
      </c>
      <c r="O117" s="3">
        <v>2</v>
      </c>
      <c r="P117" s="3">
        <v>25</v>
      </c>
      <c r="Q117" s="3">
        <v>1</v>
      </c>
      <c r="R117" s="3">
        <v>1</v>
      </c>
      <c r="S117" s="4">
        <v>1</v>
      </c>
      <c r="T117" s="3">
        <f t="shared" si="6"/>
        <v>34</v>
      </c>
      <c r="U117" s="3">
        <f t="shared" si="7"/>
        <v>7.0000000000000009</v>
      </c>
      <c r="V117" s="3" t="s">
        <v>12</v>
      </c>
      <c r="W117" s="19">
        <v>3</v>
      </c>
      <c r="X117" s="3">
        <v>1</v>
      </c>
      <c r="Y117" s="3">
        <v>1</v>
      </c>
      <c r="Z117" s="3" t="s">
        <v>1479</v>
      </c>
    </row>
    <row r="118" spans="1:26" x14ac:dyDescent="0.15">
      <c r="A118" s="3" t="s">
        <v>1377</v>
      </c>
      <c r="B118" s="13">
        <v>116</v>
      </c>
      <c r="C118" s="20">
        <v>26</v>
      </c>
      <c r="D118" s="14" t="s">
        <v>239</v>
      </c>
      <c r="E118" s="3">
        <v>50</v>
      </c>
      <c r="F118" s="3">
        <v>80</v>
      </c>
      <c r="G118" s="3">
        <v>72</v>
      </c>
      <c r="H118" s="3">
        <v>100</v>
      </c>
      <c r="I118" s="15">
        <f t="shared" si="4"/>
        <v>0.9</v>
      </c>
      <c r="J118" s="16">
        <f t="shared" si="5"/>
        <v>8</v>
      </c>
      <c r="K118" s="3">
        <v>8</v>
      </c>
      <c r="L118" s="17"/>
      <c r="N118" s="3">
        <v>10</v>
      </c>
      <c r="O118" s="3">
        <v>10</v>
      </c>
      <c r="P118" s="3">
        <v>10</v>
      </c>
      <c r="S118" s="4"/>
      <c r="T118" s="3">
        <f t="shared" si="6"/>
        <v>30</v>
      </c>
      <c r="U118" s="3">
        <f t="shared" si="7"/>
        <v>3</v>
      </c>
      <c r="V118" s="3" t="s">
        <v>13</v>
      </c>
      <c r="W118" s="18">
        <v>0</v>
      </c>
      <c r="X118" s="3">
        <v>1</v>
      </c>
      <c r="Y118" s="3">
        <v>1</v>
      </c>
      <c r="Z118" s="3" t="s">
        <v>1480</v>
      </c>
    </row>
    <row r="119" spans="1:26" x14ac:dyDescent="0.15">
      <c r="A119" s="3" t="s">
        <v>1377</v>
      </c>
      <c r="B119" s="13">
        <v>117</v>
      </c>
      <c r="C119" s="20">
        <v>27</v>
      </c>
      <c r="D119" s="14" t="s">
        <v>240</v>
      </c>
      <c r="E119" s="3">
        <v>10</v>
      </c>
      <c r="F119" s="3">
        <v>50</v>
      </c>
      <c r="G119" s="3">
        <v>50</v>
      </c>
      <c r="H119" s="3">
        <v>50</v>
      </c>
      <c r="I119" s="15">
        <f t="shared" si="4"/>
        <v>1</v>
      </c>
      <c r="J119" s="16">
        <f t="shared" si="5"/>
        <v>0</v>
      </c>
      <c r="K119" s="3">
        <v>1</v>
      </c>
      <c r="L119" s="17">
        <v>1</v>
      </c>
      <c r="M119" s="3">
        <v>1</v>
      </c>
      <c r="N119" s="3">
        <v>5</v>
      </c>
      <c r="Q119" s="3">
        <v>5</v>
      </c>
      <c r="S119" s="4">
        <v>5</v>
      </c>
      <c r="T119" s="3">
        <f t="shared" si="6"/>
        <v>17</v>
      </c>
      <c r="U119" s="3">
        <f t="shared" si="7"/>
        <v>5</v>
      </c>
      <c r="V119" s="3" t="s">
        <v>14</v>
      </c>
      <c r="W119" s="20">
        <v>2</v>
      </c>
      <c r="X119" s="3">
        <v>1</v>
      </c>
      <c r="Y119" s="3">
        <v>1</v>
      </c>
      <c r="Z119" s="3" t="s">
        <v>1481</v>
      </c>
    </row>
    <row r="120" spans="1:26" x14ac:dyDescent="0.15">
      <c r="A120" s="3" t="s">
        <v>1377</v>
      </c>
      <c r="B120" s="13">
        <v>118</v>
      </c>
      <c r="C120" s="20">
        <v>28</v>
      </c>
      <c r="D120" s="14" t="s">
        <v>213</v>
      </c>
      <c r="E120" s="3">
        <v>1</v>
      </c>
      <c r="F120" s="3">
        <v>1</v>
      </c>
      <c r="G120" s="3">
        <v>1</v>
      </c>
      <c r="H120" s="3">
        <v>1</v>
      </c>
      <c r="I120" s="15">
        <f t="shared" si="4"/>
        <v>1</v>
      </c>
      <c r="J120" s="16">
        <f t="shared" si="5"/>
        <v>0</v>
      </c>
      <c r="K120" s="3">
        <v>7</v>
      </c>
      <c r="L120" s="17"/>
      <c r="P120" s="3">
        <v>25</v>
      </c>
      <c r="Q120" s="3">
        <v>10</v>
      </c>
      <c r="S120" s="4">
        <v>15</v>
      </c>
      <c r="T120" s="3">
        <f t="shared" si="6"/>
        <v>50</v>
      </c>
      <c r="U120" s="3">
        <f t="shared" si="7"/>
        <v>3</v>
      </c>
      <c r="V120" s="3" t="s">
        <v>15</v>
      </c>
      <c r="W120" s="20">
        <v>2</v>
      </c>
      <c r="X120" s="3">
        <v>1</v>
      </c>
      <c r="Y120" s="3">
        <v>1</v>
      </c>
      <c r="Z120" s="3" t="s">
        <v>1482</v>
      </c>
    </row>
    <row r="121" spans="1:26" x14ac:dyDescent="0.15">
      <c r="A121" s="3" t="s">
        <v>1377</v>
      </c>
      <c r="B121" s="13">
        <v>119</v>
      </c>
      <c r="C121" s="20">
        <v>29</v>
      </c>
      <c r="D121" s="14" t="s">
        <v>214</v>
      </c>
      <c r="E121" s="3">
        <v>50</v>
      </c>
      <c r="F121" s="3">
        <v>80</v>
      </c>
      <c r="G121" s="3">
        <v>64</v>
      </c>
      <c r="H121" s="3">
        <v>100</v>
      </c>
      <c r="I121" s="15">
        <f t="shared" si="4"/>
        <v>0.8</v>
      </c>
      <c r="J121" s="16">
        <f t="shared" si="5"/>
        <v>16</v>
      </c>
      <c r="K121" s="3">
        <v>5</v>
      </c>
      <c r="L121" s="17"/>
      <c r="O121" s="3">
        <v>6</v>
      </c>
      <c r="P121" s="3">
        <v>15</v>
      </c>
      <c r="Q121" s="3">
        <v>2</v>
      </c>
      <c r="S121" s="4">
        <v>2</v>
      </c>
      <c r="T121" s="3">
        <f t="shared" si="6"/>
        <v>25</v>
      </c>
      <c r="U121" s="3">
        <f t="shared" si="7"/>
        <v>4</v>
      </c>
      <c r="V121" s="3" t="s">
        <v>16</v>
      </c>
      <c r="W121" s="19">
        <v>3</v>
      </c>
      <c r="X121" s="3">
        <v>1</v>
      </c>
      <c r="Y121" s="3">
        <v>1</v>
      </c>
    </row>
    <row r="122" spans="1:26" x14ac:dyDescent="0.15">
      <c r="A122" s="3" t="s">
        <v>1377</v>
      </c>
      <c r="B122" s="13">
        <v>120</v>
      </c>
      <c r="C122" s="20">
        <v>30</v>
      </c>
      <c r="D122" s="14" t="s">
        <v>215</v>
      </c>
      <c r="E122" s="3">
        <v>20</v>
      </c>
      <c r="F122" s="3">
        <v>80</v>
      </c>
      <c r="G122" s="3">
        <v>60</v>
      </c>
      <c r="H122" s="3">
        <v>80</v>
      </c>
      <c r="I122" s="15">
        <f t="shared" si="4"/>
        <v>0.75</v>
      </c>
      <c r="J122" s="16">
        <f t="shared" si="5"/>
        <v>20</v>
      </c>
      <c r="K122" s="3">
        <v>9</v>
      </c>
      <c r="L122" s="17">
        <v>10</v>
      </c>
      <c r="M122" s="3">
        <v>1</v>
      </c>
      <c r="N122" s="3">
        <v>10</v>
      </c>
      <c r="O122" s="3">
        <v>10</v>
      </c>
      <c r="P122" s="3">
        <v>30</v>
      </c>
      <c r="Q122" s="3">
        <v>10</v>
      </c>
      <c r="R122" s="3">
        <v>10</v>
      </c>
      <c r="S122" s="4">
        <v>4</v>
      </c>
      <c r="T122" s="3">
        <f t="shared" si="6"/>
        <v>85</v>
      </c>
      <c r="U122" s="3">
        <f t="shared" si="7"/>
        <v>8</v>
      </c>
      <c r="V122" s="3" t="s">
        <v>17</v>
      </c>
      <c r="W122" s="18">
        <v>0</v>
      </c>
      <c r="X122" s="3">
        <v>2</v>
      </c>
      <c r="Y122" s="3">
        <v>1</v>
      </c>
    </row>
    <row r="123" spans="1:26" x14ac:dyDescent="0.15">
      <c r="A123" s="3" t="s">
        <v>1378</v>
      </c>
      <c r="B123" s="27">
        <v>121</v>
      </c>
      <c r="C123" s="27">
        <v>1</v>
      </c>
      <c r="D123" s="14" t="s">
        <v>216</v>
      </c>
      <c r="E123" s="3">
        <v>1</v>
      </c>
      <c r="F123" s="3">
        <v>50</v>
      </c>
      <c r="G123" s="3">
        <v>25</v>
      </c>
      <c r="H123" s="3">
        <v>50</v>
      </c>
      <c r="I123" s="15">
        <f t="shared" si="4"/>
        <v>0.5</v>
      </c>
      <c r="J123" s="16">
        <f t="shared" si="5"/>
        <v>25</v>
      </c>
      <c r="K123" s="3">
        <v>4</v>
      </c>
      <c r="L123" s="17">
        <v>20</v>
      </c>
      <c r="M123" s="3">
        <v>20</v>
      </c>
      <c r="N123" s="3">
        <v>20</v>
      </c>
      <c r="O123" s="3">
        <v>20</v>
      </c>
      <c r="P123" s="3">
        <v>20</v>
      </c>
      <c r="Q123" s="3">
        <v>20</v>
      </c>
      <c r="R123" s="3">
        <v>20</v>
      </c>
      <c r="S123" s="4">
        <v>20</v>
      </c>
      <c r="T123" s="3">
        <f t="shared" si="6"/>
        <v>160</v>
      </c>
      <c r="U123" s="3">
        <f t="shared" si="7"/>
        <v>8</v>
      </c>
      <c r="V123" s="3" t="s">
        <v>18</v>
      </c>
      <c r="W123" s="28">
        <v>5</v>
      </c>
      <c r="X123" s="3">
        <v>1</v>
      </c>
      <c r="Y123" s="3">
        <v>1</v>
      </c>
    </row>
    <row r="124" spans="1:26" x14ac:dyDescent="0.15">
      <c r="A124" s="3" t="s">
        <v>1378</v>
      </c>
      <c r="B124" s="27">
        <v>122</v>
      </c>
      <c r="C124" s="27">
        <v>2</v>
      </c>
      <c r="D124" s="14" t="s">
        <v>2</v>
      </c>
      <c r="E124" s="3">
        <v>1</v>
      </c>
      <c r="F124" s="3">
        <v>50</v>
      </c>
      <c r="G124" s="3">
        <v>25</v>
      </c>
      <c r="H124" s="3">
        <v>50</v>
      </c>
      <c r="I124" s="15">
        <f t="shared" si="4"/>
        <v>0.5</v>
      </c>
      <c r="J124" s="16">
        <f t="shared" si="5"/>
        <v>25</v>
      </c>
      <c r="K124" s="3">
        <v>4</v>
      </c>
      <c r="L124" s="17">
        <v>20</v>
      </c>
      <c r="M124" s="3">
        <v>20</v>
      </c>
      <c r="N124" s="3">
        <v>20</v>
      </c>
      <c r="O124" s="3">
        <v>20</v>
      </c>
      <c r="P124" s="3">
        <v>20</v>
      </c>
      <c r="Q124" s="3">
        <v>20</v>
      </c>
      <c r="R124" s="3">
        <v>20</v>
      </c>
      <c r="S124" s="4">
        <v>20</v>
      </c>
      <c r="T124" s="3">
        <f t="shared" si="6"/>
        <v>160</v>
      </c>
      <c r="U124" s="3">
        <f t="shared" si="7"/>
        <v>8</v>
      </c>
      <c r="V124" s="3" t="s">
        <v>19</v>
      </c>
      <c r="W124" s="29">
        <v>6</v>
      </c>
      <c r="X124" s="3">
        <v>1</v>
      </c>
      <c r="Y124" s="3">
        <v>1</v>
      </c>
    </row>
    <row r="125" spans="1:26" x14ac:dyDescent="0.15">
      <c r="A125" s="3" t="s">
        <v>1378</v>
      </c>
      <c r="B125" s="27">
        <v>123</v>
      </c>
      <c r="C125" s="27">
        <v>3</v>
      </c>
      <c r="D125" s="14" t="s">
        <v>3</v>
      </c>
      <c r="E125" s="3">
        <v>1</v>
      </c>
      <c r="F125" s="3">
        <v>50</v>
      </c>
      <c r="G125" s="3">
        <v>25</v>
      </c>
      <c r="H125" s="3">
        <v>50</v>
      </c>
      <c r="I125" s="15">
        <f t="shared" si="4"/>
        <v>0.5</v>
      </c>
      <c r="J125" s="16">
        <f t="shared" si="5"/>
        <v>25</v>
      </c>
      <c r="K125" s="3">
        <v>4</v>
      </c>
      <c r="L125" s="17">
        <v>20</v>
      </c>
      <c r="M125" s="3">
        <v>20</v>
      </c>
      <c r="N125" s="3">
        <v>20</v>
      </c>
      <c r="O125" s="3">
        <v>20</v>
      </c>
      <c r="P125" s="3">
        <v>20</v>
      </c>
      <c r="Q125" s="3">
        <v>20</v>
      </c>
      <c r="R125" s="3">
        <v>20</v>
      </c>
      <c r="S125" s="4">
        <v>20</v>
      </c>
      <c r="T125" s="3">
        <f t="shared" si="6"/>
        <v>160</v>
      </c>
      <c r="U125" s="3">
        <f t="shared" si="7"/>
        <v>8</v>
      </c>
      <c r="V125" s="3" t="s">
        <v>20</v>
      </c>
      <c r="W125" s="30">
        <v>7</v>
      </c>
      <c r="X125" s="3">
        <v>1</v>
      </c>
      <c r="Y125" s="3">
        <v>1</v>
      </c>
    </row>
    <row r="126" spans="1:26" x14ac:dyDescent="0.15">
      <c r="A126" s="3" t="s">
        <v>1378</v>
      </c>
      <c r="B126" s="27">
        <v>124</v>
      </c>
      <c r="C126" s="27">
        <v>4</v>
      </c>
      <c r="D126" s="14" t="s">
        <v>710</v>
      </c>
      <c r="E126" s="3">
        <v>1</v>
      </c>
      <c r="F126" s="3">
        <v>50</v>
      </c>
      <c r="G126" s="3">
        <v>25</v>
      </c>
      <c r="H126" s="3">
        <v>50</v>
      </c>
      <c r="I126" s="15">
        <f t="shared" si="4"/>
        <v>0.5</v>
      </c>
      <c r="J126" s="16">
        <f t="shared" si="5"/>
        <v>25</v>
      </c>
      <c r="K126" s="3">
        <v>4</v>
      </c>
      <c r="L126" s="17">
        <v>20</v>
      </c>
      <c r="M126" s="3">
        <v>20</v>
      </c>
      <c r="N126" s="3">
        <v>20</v>
      </c>
      <c r="O126" s="3">
        <v>20</v>
      </c>
      <c r="P126" s="3">
        <v>20</v>
      </c>
      <c r="Q126" s="3">
        <v>20</v>
      </c>
      <c r="R126" s="3">
        <v>20</v>
      </c>
      <c r="S126" s="4">
        <v>20</v>
      </c>
      <c r="T126" s="3">
        <f t="shared" si="6"/>
        <v>160</v>
      </c>
      <c r="U126" s="3">
        <f t="shared" si="7"/>
        <v>8</v>
      </c>
      <c r="V126" s="3" t="s">
        <v>21</v>
      </c>
      <c r="W126" s="31">
        <v>8</v>
      </c>
      <c r="X126" s="3">
        <v>1</v>
      </c>
      <c r="Y126" s="3">
        <v>1</v>
      </c>
    </row>
    <row r="127" spans="1:26" x14ac:dyDescent="0.15">
      <c r="A127" s="3" t="s">
        <v>1378</v>
      </c>
      <c r="B127" s="27">
        <v>125</v>
      </c>
      <c r="C127" s="27">
        <v>5</v>
      </c>
      <c r="D127" s="14" t="s">
        <v>711</v>
      </c>
      <c r="E127" s="3">
        <v>1</v>
      </c>
      <c r="F127" s="3">
        <v>50</v>
      </c>
      <c r="G127" s="3">
        <v>25</v>
      </c>
      <c r="H127" s="3">
        <v>50</v>
      </c>
      <c r="I127" s="15">
        <f t="shared" si="4"/>
        <v>0.5</v>
      </c>
      <c r="J127" s="16">
        <f t="shared" si="5"/>
        <v>25</v>
      </c>
      <c r="K127" s="3">
        <v>4</v>
      </c>
      <c r="L127" s="17">
        <v>20</v>
      </c>
      <c r="M127" s="3">
        <v>20</v>
      </c>
      <c r="N127" s="3">
        <v>20</v>
      </c>
      <c r="O127" s="3">
        <v>20</v>
      </c>
      <c r="P127" s="3">
        <v>20</v>
      </c>
      <c r="Q127" s="3">
        <v>20</v>
      </c>
      <c r="R127" s="3">
        <v>20</v>
      </c>
      <c r="S127" s="4">
        <v>20</v>
      </c>
      <c r="T127" s="3">
        <f t="shared" si="6"/>
        <v>160</v>
      </c>
      <c r="U127" s="3">
        <f t="shared" si="7"/>
        <v>8</v>
      </c>
      <c r="V127" s="3" t="s">
        <v>22</v>
      </c>
      <c r="W127" s="28">
        <v>5</v>
      </c>
      <c r="X127" s="3">
        <v>1</v>
      </c>
      <c r="Y127" s="3">
        <v>1</v>
      </c>
    </row>
    <row r="128" spans="1:26" x14ac:dyDescent="0.15">
      <c r="A128" s="3" t="s">
        <v>1378</v>
      </c>
      <c r="B128" s="27">
        <v>126</v>
      </c>
      <c r="C128" s="27">
        <v>6</v>
      </c>
      <c r="D128" s="14" t="s">
        <v>712</v>
      </c>
      <c r="E128" s="3">
        <v>1</v>
      </c>
      <c r="F128" s="3">
        <v>50</v>
      </c>
      <c r="G128" s="3">
        <v>25</v>
      </c>
      <c r="H128" s="3">
        <v>50</v>
      </c>
      <c r="I128" s="15">
        <f t="shared" si="4"/>
        <v>0.5</v>
      </c>
      <c r="J128" s="16">
        <f t="shared" si="5"/>
        <v>25</v>
      </c>
      <c r="K128" s="3">
        <v>4</v>
      </c>
      <c r="L128" s="17">
        <v>20</v>
      </c>
      <c r="M128" s="3">
        <v>20</v>
      </c>
      <c r="N128" s="3">
        <v>20</v>
      </c>
      <c r="O128" s="3">
        <v>20</v>
      </c>
      <c r="P128" s="3">
        <v>20</v>
      </c>
      <c r="Q128" s="3">
        <v>20</v>
      </c>
      <c r="R128" s="3">
        <v>20</v>
      </c>
      <c r="S128" s="4">
        <v>20</v>
      </c>
      <c r="T128" s="3">
        <f t="shared" si="6"/>
        <v>160</v>
      </c>
      <c r="U128" s="3">
        <f t="shared" si="7"/>
        <v>8</v>
      </c>
      <c r="V128" s="3" t="s">
        <v>23</v>
      </c>
      <c r="W128" s="29">
        <v>6</v>
      </c>
      <c r="X128" s="3">
        <v>1</v>
      </c>
      <c r="Y128" s="3">
        <v>1</v>
      </c>
    </row>
    <row r="129" spans="1:26" x14ac:dyDescent="0.15">
      <c r="A129" s="3" t="s">
        <v>1378</v>
      </c>
      <c r="B129" s="27">
        <v>127</v>
      </c>
      <c r="C129" s="27">
        <v>7</v>
      </c>
      <c r="D129" s="14" t="s">
        <v>713</v>
      </c>
      <c r="E129" s="3">
        <v>1</v>
      </c>
      <c r="F129" s="3">
        <v>50</v>
      </c>
      <c r="G129" s="3">
        <v>25</v>
      </c>
      <c r="H129" s="3">
        <v>50</v>
      </c>
      <c r="I129" s="15">
        <f t="shared" si="4"/>
        <v>0.5</v>
      </c>
      <c r="J129" s="16">
        <f t="shared" si="5"/>
        <v>25</v>
      </c>
      <c r="K129" s="3">
        <v>4</v>
      </c>
      <c r="L129" s="17">
        <v>20</v>
      </c>
      <c r="M129" s="3">
        <v>20</v>
      </c>
      <c r="N129" s="3">
        <v>20</v>
      </c>
      <c r="O129" s="3">
        <v>20</v>
      </c>
      <c r="P129" s="3">
        <v>20</v>
      </c>
      <c r="Q129" s="3">
        <v>20</v>
      </c>
      <c r="R129" s="3">
        <v>20</v>
      </c>
      <c r="S129" s="4">
        <v>20</v>
      </c>
      <c r="T129" s="3">
        <f t="shared" si="6"/>
        <v>160</v>
      </c>
      <c r="U129" s="3">
        <f t="shared" si="7"/>
        <v>8</v>
      </c>
      <c r="V129" s="3" t="s">
        <v>24</v>
      </c>
      <c r="W129" s="30">
        <v>7</v>
      </c>
      <c r="X129" s="3">
        <v>1</v>
      </c>
      <c r="Y129" s="3">
        <v>1</v>
      </c>
    </row>
    <row r="130" spans="1:26" x14ac:dyDescent="0.15">
      <c r="A130" s="3" t="s">
        <v>1378</v>
      </c>
      <c r="B130" s="27">
        <v>128</v>
      </c>
      <c r="C130" s="27">
        <v>8</v>
      </c>
      <c r="D130" s="14" t="s">
        <v>714</v>
      </c>
      <c r="E130" s="3">
        <v>1</v>
      </c>
      <c r="F130" s="3">
        <v>50</v>
      </c>
      <c r="G130" s="3">
        <v>25</v>
      </c>
      <c r="H130" s="3">
        <v>50</v>
      </c>
      <c r="I130" s="15">
        <f t="shared" ref="I130:I193" si="8">ROUNDDOWN(G130/F130,2)</f>
        <v>0.5</v>
      </c>
      <c r="J130" s="16">
        <f t="shared" ref="J130:J193" si="9">F130-G130</f>
        <v>25</v>
      </c>
      <c r="K130" s="3">
        <v>4</v>
      </c>
      <c r="L130" s="17">
        <v>20</v>
      </c>
      <c r="M130" s="3">
        <v>20</v>
      </c>
      <c r="N130" s="3">
        <v>20</v>
      </c>
      <c r="O130" s="3">
        <v>20</v>
      </c>
      <c r="P130" s="3">
        <v>20</v>
      </c>
      <c r="Q130" s="3">
        <v>20</v>
      </c>
      <c r="R130" s="3">
        <v>20</v>
      </c>
      <c r="S130" s="4">
        <v>20</v>
      </c>
      <c r="T130" s="3">
        <f t="shared" ref="T130:T193" si="10">SUM(L130:S130)</f>
        <v>160</v>
      </c>
      <c r="U130" s="3">
        <f t="shared" si="7"/>
        <v>8</v>
      </c>
      <c r="V130" s="3" t="s">
        <v>25</v>
      </c>
      <c r="W130" s="31">
        <v>8</v>
      </c>
      <c r="X130" s="3">
        <v>1</v>
      </c>
      <c r="Y130" s="3">
        <v>1</v>
      </c>
      <c r="Z130" s="3" t="s">
        <v>1526</v>
      </c>
    </row>
    <row r="131" spans="1:26" x14ac:dyDescent="0.15">
      <c r="A131" s="3" t="s">
        <v>1378</v>
      </c>
      <c r="B131" s="27">
        <v>129</v>
      </c>
      <c r="C131" s="27">
        <v>9</v>
      </c>
      <c r="D131" s="14" t="s">
        <v>715</v>
      </c>
      <c r="E131" s="3">
        <v>1</v>
      </c>
      <c r="F131" s="3">
        <v>50</v>
      </c>
      <c r="G131" s="3">
        <v>25</v>
      </c>
      <c r="H131" s="3">
        <v>50</v>
      </c>
      <c r="I131" s="15">
        <f t="shared" si="8"/>
        <v>0.5</v>
      </c>
      <c r="J131" s="16">
        <f t="shared" si="9"/>
        <v>25</v>
      </c>
      <c r="K131" s="3">
        <v>4</v>
      </c>
      <c r="L131" s="17">
        <v>20</v>
      </c>
      <c r="M131" s="3">
        <v>20</v>
      </c>
      <c r="N131" s="3">
        <v>20</v>
      </c>
      <c r="O131" s="3">
        <v>20</v>
      </c>
      <c r="P131" s="3">
        <v>20</v>
      </c>
      <c r="Q131" s="3">
        <v>20</v>
      </c>
      <c r="R131" s="3">
        <v>20</v>
      </c>
      <c r="S131" s="4">
        <v>20</v>
      </c>
      <c r="T131" s="3">
        <f t="shared" si="10"/>
        <v>160</v>
      </c>
      <c r="U131" s="3">
        <f t="shared" ref="U131:U194" si="11">SUM($L131:$S131)/AVERAGE($L131:$S131)</f>
        <v>8</v>
      </c>
      <c r="V131" s="3" t="s">
        <v>26</v>
      </c>
      <c r="W131" s="28">
        <v>5</v>
      </c>
      <c r="X131" s="3">
        <v>1</v>
      </c>
      <c r="Y131" s="3">
        <v>1</v>
      </c>
    </row>
    <row r="132" spans="1:26" x14ac:dyDescent="0.15">
      <c r="A132" s="3" t="s">
        <v>1378</v>
      </c>
      <c r="B132" s="27">
        <v>130</v>
      </c>
      <c r="C132" s="27">
        <v>10</v>
      </c>
      <c r="D132" s="14" t="s">
        <v>716</v>
      </c>
      <c r="E132" s="3">
        <v>1</v>
      </c>
      <c r="F132" s="3">
        <v>50</v>
      </c>
      <c r="G132" s="3">
        <v>25</v>
      </c>
      <c r="H132" s="3">
        <v>50</v>
      </c>
      <c r="I132" s="15">
        <f t="shared" si="8"/>
        <v>0.5</v>
      </c>
      <c r="J132" s="16">
        <f t="shared" si="9"/>
        <v>25</v>
      </c>
      <c r="K132" s="3">
        <v>4</v>
      </c>
      <c r="L132" s="17">
        <v>20</v>
      </c>
      <c r="M132" s="3">
        <v>20</v>
      </c>
      <c r="N132" s="3">
        <v>20</v>
      </c>
      <c r="O132" s="3">
        <v>20</v>
      </c>
      <c r="P132" s="3">
        <v>20</v>
      </c>
      <c r="Q132" s="3">
        <v>20</v>
      </c>
      <c r="R132" s="3">
        <v>20</v>
      </c>
      <c r="S132" s="4">
        <v>20</v>
      </c>
      <c r="T132" s="3">
        <f t="shared" si="10"/>
        <v>160</v>
      </c>
      <c r="U132" s="3">
        <f t="shared" si="11"/>
        <v>8</v>
      </c>
      <c r="V132" s="3" t="s">
        <v>27</v>
      </c>
      <c r="W132" s="29">
        <v>6</v>
      </c>
      <c r="X132" s="3">
        <v>1</v>
      </c>
      <c r="Y132" s="3">
        <v>1</v>
      </c>
    </row>
    <row r="133" spans="1:26" x14ac:dyDescent="0.15">
      <c r="A133" s="3" t="s">
        <v>1378</v>
      </c>
      <c r="B133" s="27">
        <v>131</v>
      </c>
      <c r="C133" s="27">
        <v>11</v>
      </c>
      <c r="D133" s="14" t="s">
        <v>717</v>
      </c>
      <c r="E133" s="3">
        <v>1</v>
      </c>
      <c r="F133" s="3">
        <v>50</v>
      </c>
      <c r="G133" s="3">
        <v>25</v>
      </c>
      <c r="H133" s="3">
        <v>50</v>
      </c>
      <c r="I133" s="15">
        <f t="shared" si="8"/>
        <v>0.5</v>
      </c>
      <c r="J133" s="16">
        <f t="shared" si="9"/>
        <v>25</v>
      </c>
      <c r="K133" s="3">
        <v>4</v>
      </c>
      <c r="L133" s="17">
        <v>20</v>
      </c>
      <c r="M133" s="3">
        <v>20</v>
      </c>
      <c r="N133" s="3">
        <v>20</v>
      </c>
      <c r="O133" s="3">
        <v>20</v>
      </c>
      <c r="P133" s="3">
        <v>20</v>
      </c>
      <c r="Q133" s="3">
        <v>20</v>
      </c>
      <c r="R133" s="3">
        <v>20</v>
      </c>
      <c r="S133" s="4">
        <v>20</v>
      </c>
      <c r="T133" s="3">
        <f t="shared" si="10"/>
        <v>160</v>
      </c>
      <c r="U133" s="3">
        <f t="shared" si="11"/>
        <v>8</v>
      </c>
      <c r="V133" s="3" t="s">
        <v>28</v>
      </c>
      <c r="W133" s="30">
        <v>7</v>
      </c>
      <c r="X133" s="3">
        <v>1</v>
      </c>
      <c r="Y133" s="3">
        <v>1</v>
      </c>
    </row>
    <row r="134" spans="1:26" x14ac:dyDescent="0.15">
      <c r="A134" s="3" t="s">
        <v>1378</v>
      </c>
      <c r="B134" s="27">
        <v>132</v>
      </c>
      <c r="C134" s="27">
        <v>12</v>
      </c>
      <c r="D134" s="14" t="s">
        <v>718</v>
      </c>
      <c r="E134" s="3">
        <v>1</v>
      </c>
      <c r="F134" s="3">
        <v>50</v>
      </c>
      <c r="G134" s="3">
        <v>25</v>
      </c>
      <c r="H134" s="3">
        <v>50</v>
      </c>
      <c r="I134" s="15">
        <f t="shared" si="8"/>
        <v>0.5</v>
      </c>
      <c r="J134" s="16">
        <f t="shared" si="9"/>
        <v>25</v>
      </c>
      <c r="K134" s="3">
        <v>4</v>
      </c>
      <c r="L134" s="17">
        <v>20</v>
      </c>
      <c r="M134" s="3">
        <v>20</v>
      </c>
      <c r="N134" s="3">
        <v>20</v>
      </c>
      <c r="O134" s="3">
        <v>20</v>
      </c>
      <c r="P134" s="3">
        <v>20</v>
      </c>
      <c r="Q134" s="3">
        <v>20</v>
      </c>
      <c r="R134" s="3">
        <v>20</v>
      </c>
      <c r="S134" s="4">
        <v>20</v>
      </c>
      <c r="T134" s="3">
        <f t="shared" si="10"/>
        <v>160</v>
      </c>
      <c r="U134" s="3">
        <f t="shared" si="11"/>
        <v>8</v>
      </c>
      <c r="V134" s="3" t="s">
        <v>29</v>
      </c>
      <c r="W134" s="31">
        <v>8</v>
      </c>
      <c r="X134" s="3">
        <v>1</v>
      </c>
      <c r="Y134" s="3">
        <v>1</v>
      </c>
    </row>
    <row r="135" spans="1:26" x14ac:dyDescent="0.15">
      <c r="A135" s="3" t="s">
        <v>1378</v>
      </c>
      <c r="B135" s="27">
        <v>133</v>
      </c>
      <c r="C135" s="27">
        <v>13</v>
      </c>
      <c r="D135" s="14" t="s">
        <v>719</v>
      </c>
      <c r="E135" s="3">
        <v>1</v>
      </c>
      <c r="F135" s="3">
        <v>50</v>
      </c>
      <c r="G135" s="3">
        <v>25</v>
      </c>
      <c r="H135" s="3">
        <v>50</v>
      </c>
      <c r="I135" s="15">
        <f t="shared" si="8"/>
        <v>0.5</v>
      </c>
      <c r="J135" s="16">
        <f t="shared" si="9"/>
        <v>25</v>
      </c>
      <c r="K135" s="3">
        <v>4</v>
      </c>
      <c r="L135" s="17">
        <v>20</v>
      </c>
      <c r="M135" s="3">
        <v>20</v>
      </c>
      <c r="N135" s="3">
        <v>20</v>
      </c>
      <c r="O135" s="3">
        <v>20</v>
      </c>
      <c r="P135" s="3">
        <v>20</v>
      </c>
      <c r="Q135" s="3">
        <v>20</v>
      </c>
      <c r="R135" s="3">
        <v>20</v>
      </c>
      <c r="S135" s="4">
        <v>20</v>
      </c>
      <c r="T135" s="3">
        <f t="shared" si="10"/>
        <v>160</v>
      </c>
      <c r="U135" s="3">
        <f t="shared" si="11"/>
        <v>8</v>
      </c>
      <c r="V135" s="3" t="s">
        <v>30</v>
      </c>
      <c r="W135" s="28">
        <v>5</v>
      </c>
      <c r="X135" s="3">
        <v>1</v>
      </c>
      <c r="Y135" s="3">
        <v>1</v>
      </c>
    </row>
    <row r="136" spans="1:26" x14ac:dyDescent="0.15">
      <c r="A136" s="3" t="s">
        <v>1378</v>
      </c>
      <c r="B136" s="27">
        <v>134</v>
      </c>
      <c r="C136" s="27">
        <v>14</v>
      </c>
      <c r="D136" s="14" t="s">
        <v>720</v>
      </c>
      <c r="E136" s="3">
        <v>1</v>
      </c>
      <c r="F136" s="3">
        <v>50</v>
      </c>
      <c r="G136" s="3">
        <v>25</v>
      </c>
      <c r="H136" s="3">
        <v>50</v>
      </c>
      <c r="I136" s="15">
        <f t="shared" si="8"/>
        <v>0.5</v>
      </c>
      <c r="J136" s="16">
        <f t="shared" si="9"/>
        <v>25</v>
      </c>
      <c r="K136" s="3">
        <v>4</v>
      </c>
      <c r="L136" s="17">
        <v>20</v>
      </c>
      <c r="M136" s="3">
        <v>20</v>
      </c>
      <c r="N136" s="3">
        <v>20</v>
      </c>
      <c r="O136" s="3">
        <v>20</v>
      </c>
      <c r="P136" s="3">
        <v>20</v>
      </c>
      <c r="Q136" s="3">
        <v>20</v>
      </c>
      <c r="R136" s="3">
        <v>20</v>
      </c>
      <c r="S136" s="4">
        <v>20</v>
      </c>
      <c r="T136" s="3">
        <f t="shared" si="10"/>
        <v>160</v>
      </c>
      <c r="U136" s="3">
        <f t="shared" si="11"/>
        <v>8</v>
      </c>
      <c r="V136" s="3" t="s">
        <v>31</v>
      </c>
      <c r="W136" s="29">
        <v>6</v>
      </c>
      <c r="X136" s="3">
        <v>1</v>
      </c>
      <c r="Y136" s="3">
        <v>1</v>
      </c>
    </row>
    <row r="137" spans="1:26" x14ac:dyDescent="0.15">
      <c r="A137" s="3" t="s">
        <v>1378</v>
      </c>
      <c r="B137" s="27">
        <v>135</v>
      </c>
      <c r="C137" s="27">
        <v>15</v>
      </c>
      <c r="D137" s="14" t="s">
        <v>721</v>
      </c>
      <c r="E137" s="3">
        <v>1</v>
      </c>
      <c r="F137" s="3">
        <v>50</v>
      </c>
      <c r="G137" s="3">
        <v>25</v>
      </c>
      <c r="H137" s="3">
        <v>50</v>
      </c>
      <c r="I137" s="15">
        <f t="shared" si="8"/>
        <v>0.5</v>
      </c>
      <c r="J137" s="16">
        <f t="shared" si="9"/>
        <v>25</v>
      </c>
      <c r="K137" s="3">
        <v>4</v>
      </c>
      <c r="L137" s="17">
        <v>20</v>
      </c>
      <c r="M137" s="3">
        <v>20</v>
      </c>
      <c r="N137" s="3">
        <v>20</v>
      </c>
      <c r="O137" s="3">
        <v>20</v>
      </c>
      <c r="P137" s="3">
        <v>20</v>
      </c>
      <c r="Q137" s="3">
        <v>20</v>
      </c>
      <c r="R137" s="3">
        <v>20</v>
      </c>
      <c r="S137" s="4">
        <v>20</v>
      </c>
      <c r="T137" s="3">
        <f t="shared" si="10"/>
        <v>160</v>
      </c>
      <c r="U137" s="3">
        <f t="shared" si="11"/>
        <v>8</v>
      </c>
      <c r="V137" s="3" t="s">
        <v>32</v>
      </c>
      <c r="W137" s="30">
        <v>7</v>
      </c>
      <c r="X137" s="3">
        <v>1</v>
      </c>
      <c r="Y137" s="3">
        <v>1</v>
      </c>
    </row>
    <row r="138" spans="1:26" x14ac:dyDescent="0.15">
      <c r="A138" s="3" t="s">
        <v>1378</v>
      </c>
      <c r="B138" s="27">
        <v>136</v>
      </c>
      <c r="C138" s="27">
        <v>16</v>
      </c>
      <c r="D138" s="14" t="s">
        <v>524</v>
      </c>
      <c r="E138" s="3">
        <v>1</v>
      </c>
      <c r="F138" s="3">
        <v>50</v>
      </c>
      <c r="G138" s="3">
        <v>25</v>
      </c>
      <c r="H138" s="3">
        <v>50</v>
      </c>
      <c r="I138" s="15">
        <f t="shared" si="8"/>
        <v>0.5</v>
      </c>
      <c r="J138" s="16">
        <f t="shared" si="9"/>
        <v>25</v>
      </c>
      <c r="K138" s="3">
        <v>4</v>
      </c>
      <c r="L138" s="17">
        <v>20</v>
      </c>
      <c r="M138" s="3">
        <v>20</v>
      </c>
      <c r="N138" s="3">
        <v>20</v>
      </c>
      <c r="O138" s="3">
        <v>20</v>
      </c>
      <c r="P138" s="3">
        <v>20</v>
      </c>
      <c r="Q138" s="3">
        <v>20</v>
      </c>
      <c r="R138" s="3">
        <v>20</v>
      </c>
      <c r="S138" s="4">
        <v>20</v>
      </c>
      <c r="T138" s="3">
        <f t="shared" si="10"/>
        <v>160</v>
      </c>
      <c r="U138" s="3">
        <f t="shared" si="11"/>
        <v>8</v>
      </c>
      <c r="V138" s="3" t="s">
        <v>33</v>
      </c>
      <c r="W138" s="31">
        <v>8</v>
      </c>
      <c r="X138" s="3">
        <v>1</v>
      </c>
      <c r="Y138" s="3">
        <v>1</v>
      </c>
    </row>
    <row r="139" spans="1:26" x14ac:dyDescent="0.15">
      <c r="A139" s="3" t="s">
        <v>1378</v>
      </c>
      <c r="B139" s="27">
        <v>137</v>
      </c>
      <c r="C139" s="27">
        <v>17</v>
      </c>
      <c r="D139" s="14" t="s">
        <v>525</v>
      </c>
      <c r="E139" s="3">
        <v>1</v>
      </c>
      <c r="F139" s="3">
        <v>50</v>
      </c>
      <c r="G139" s="3">
        <v>25</v>
      </c>
      <c r="H139" s="3">
        <v>50</v>
      </c>
      <c r="I139" s="15">
        <f t="shared" si="8"/>
        <v>0.5</v>
      </c>
      <c r="J139" s="16">
        <f t="shared" si="9"/>
        <v>25</v>
      </c>
      <c r="K139" s="3">
        <v>4</v>
      </c>
      <c r="L139" s="17">
        <v>20</v>
      </c>
      <c r="M139" s="3">
        <v>20</v>
      </c>
      <c r="N139" s="3">
        <v>20</v>
      </c>
      <c r="O139" s="3">
        <v>20</v>
      </c>
      <c r="P139" s="3">
        <v>20</v>
      </c>
      <c r="Q139" s="3">
        <v>20</v>
      </c>
      <c r="R139" s="3">
        <v>20</v>
      </c>
      <c r="S139" s="4">
        <v>20</v>
      </c>
      <c r="T139" s="3">
        <f t="shared" si="10"/>
        <v>160</v>
      </c>
      <c r="U139" s="3">
        <f t="shared" si="11"/>
        <v>8</v>
      </c>
      <c r="V139" s="3" t="s">
        <v>527</v>
      </c>
      <c r="W139" s="28">
        <v>5</v>
      </c>
      <c r="X139" s="3">
        <v>1</v>
      </c>
      <c r="Y139" s="3">
        <v>1</v>
      </c>
    </row>
    <row r="140" spans="1:26" x14ac:dyDescent="0.15">
      <c r="A140" s="3" t="s">
        <v>1378</v>
      </c>
      <c r="B140" s="27">
        <v>138</v>
      </c>
      <c r="C140" s="27">
        <v>18</v>
      </c>
      <c r="D140" s="14" t="s">
        <v>526</v>
      </c>
      <c r="E140" s="3">
        <v>1</v>
      </c>
      <c r="F140" s="3">
        <v>50</v>
      </c>
      <c r="G140" s="3">
        <v>25</v>
      </c>
      <c r="H140" s="3">
        <v>50</v>
      </c>
      <c r="I140" s="15">
        <f t="shared" si="8"/>
        <v>0.5</v>
      </c>
      <c r="J140" s="16">
        <f t="shared" si="9"/>
        <v>25</v>
      </c>
      <c r="K140" s="3">
        <v>4</v>
      </c>
      <c r="L140" s="17">
        <v>20</v>
      </c>
      <c r="M140" s="3">
        <v>20</v>
      </c>
      <c r="N140" s="3">
        <v>20</v>
      </c>
      <c r="O140" s="3">
        <v>20</v>
      </c>
      <c r="P140" s="3">
        <v>20</v>
      </c>
      <c r="Q140" s="3">
        <v>20</v>
      </c>
      <c r="R140" s="3">
        <v>20</v>
      </c>
      <c r="S140" s="4">
        <v>20</v>
      </c>
      <c r="T140" s="3">
        <f t="shared" si="10"/>
        <v>160</v>
      </c>
      <c r="U140" s="3">
        <f t="shared" si="11"/>
        <v>8</v>
      </c>
      <c r="V140" s="3" t="s">
        <v>528</v>
      </c>
      <c r="W140" s="29">
        <v>6</v>
      </c>
      <c r="X140" s="3">
        <v>1</v>
      </c>
      <c r="Y140" s="3">
        <v>1</v>
      </c>
    </row>
    <row r="141" spans="1:26" x14ac:dyDescent="0.15">
      <c r="A141" s="3" t="s">
        <v>1378</v>
      </c>
      <c r="B141" s="27">
        <v>139</v>
      </c>
      <c r="C141" s="27">
        <v>19</v>
      </c>
      <c r="D141" s="14" t="s">
        <v>726</v>
      </c>
      <c r="E141" s="3">
        <v>1</v>
      </c>
      <c r="F141" s="3">
        <v>50</v>
      </c>
      <c r="G141" s="3">
        <v>25</v>
      </c>
      <c r="H141" s="3">
        <v>50</v>
      </c>
      <c r="I141" s="15">
        <f t="shared" si="8"/>
        <v>0.5</v>
      </c>
      <c r="J141" s="16">
        <f t="shared" si="9"/>
        <v>25</v>
      </c>
      <c r="K141" s="3">
        <v>4</v>
      </c>
      <c r="L141" s="17">
        <v>20</v>
      </c>
      <c r="M141" s="3">
        <v>20</v>
      </c>
      <c r="N141" s="3">
        <v>20</v>
      </c>
      <c r="O141" s="3">
        <v>20</v>
      </c>
      <c r="P141" s="3">
        <v>20</v>
      </c>
      <c r="Q141" s="3">
        <v>20</v>
      </c>
      <c r="R141" s="3">
        <v>20</v>
      </c>
      <c r="S141" s="4">
        <v>20</v>
      </c>
      <c r="T141" s="3">
        <f t="shared" si="10"/>
        <v>160</v>
      </c>
      <c r="U141" s="3">
        <f t="shared" si="11"/>
        <v>8</v>
      </c>
      <c r="V141" s="3" t="s">
        <v>529</v>
      </c>
      <c r="W141" s="30">
        <v>7</v>
      </c>
      <c r="X141" s="3">
        <v>1</v>
      </c>
      <c r="Y141" s="3">
        <v>1</v>
      </c>
    </row>
    <row r="142" spans="1:26" x14ac:dyDescent="0.15">
      <c r="A142" s="3" t="s">
        <v>1378</v>
      </c>
      <c r="B142" s="27">
        <v>140</v>
      </c>
      <c r="C142" s="27">
        <v>20</v>
      </c>
      <c r="D142" s="14" t="s">
        <v>727</v>
      </c>
      <c r="E142" s="3">
        <v>1</v>
      </c>
      <c r="F142" s="3">
        <v>50</v>
      </c>
      <c r="G142" s="3">
        <v>25</v>
      </c>
      <c r="H142" s="3">
        <v>50</v>
      </c>
      <c r="I142" s="15">
        <f t="shared" si="8"/>
        <v>0.5</v>
      </c>
      <c r="J142" s="16">
        <f t="shared" si="9"/>
        <v>25</v>
      </c>
      <c r="K142" s="3">
        <v>4</v>
      </c>
      <c r="L142" s="17">
        <v>20</v>
      </c>
      <c r="M142" s="3">
        <v>20</v>
      </c>
      <c r="N142" s="3">
        <v>20</v>
      </c>
      <c r="O142" s="3">
        <v>20</v>
      </c>
      <c r="P142" s="3">
        <v>20</v>
      </c>
      <c r="Q142" s="3">
        <v>20</v>
      </c>
      <c r="R142" s="3">
        <v>20</v>
      </c>
      <c r="S142" s="4">
        <v>20</v>
      </c>
      <c r="T142" s="3">
        <f t="shared" si="10"/>
        <v>160</v>
      </c>
      <c r="U142" s="3">
        <f t="shared" si="11"/>
        <v>8</v>
      </c>
      <c r="V142" s="3" t="s">
        <v>476</v>
      </c>
      <c r="W142" s="31">
        <v>8</v>
      </c>
      <c r="X142" s="3">
        <v>1</v>
      </c>
      <c r="Y142" s="3">
        <v>1</v>
      </c>
    </row>
    <row r="143" spans="1:26" x14ac:dyDescent="0.15">
      <c r="A143" s="3" t="s">
        <v>1379</v>
      </c>
      <c r="B143" s="27">
        <v>141</v>
      </c>
      <c r="C143" s="32">
        <v>1</v>
      </c>
      <c r="D143" s="14" t="s">
        <v>728</v>
      </c>
      <c r="E143" s="3">
        <v>1</v>
      </c>
      <c r="F143" s="3">
        <v>50</v>
      </c>
      <c r="G143" s="3">
        <v>48</v>
      </c>
      <c r="H143" s="3">
        <v>50</v>
      </c>
      <c r="I143" s="15">
        <f t="shared" si="8"/>
        <v>0.96</v>
      </c>
      <c r="J143" s="16">
        <f t="shared" si="9"/>
        <v>2</v>
      </c>
      <c r="K143" s="3">
        <v>3</v>
      </c>
      <c r="L143" s="17">
        <v>1</v>
      </c>
      <c r="M143" s="3">
        <v>1</v>
      </c>
      <c r="N143" s="3">
        <v>1</v>
      </c>
      <c r="O143" s="3">
        <v>4</v>
      </c>
      <c r="S143" s="4">
        <v>4</v>
      </c>
      <c r="T143" s="3">
        <f t="shared" si="10"/>
        <v>11</v>
      </c>
      <c r="U143" s="3">
        <f t="shared" si="11"/>
        <v>5</v>
      </c>
      <c r="V143" s="3" t="s">
        <v>500</v>
      </c>
      <c r="W143" s="28">
        <v>5</v>
      </c>
      <c r="X143" s="3">
        <v>1</v>
      </c>
      <c r="Y143" s="3">
        <v>1</v>
      </c>
      <c r="Z143" s="3" t="s">
        <v>1494</v>
      </c>
    </row>
    <row r="144" spans="1:26" x14ac:dyDescent="0.15">
      <c r="A144" s="3" t="s">
        <v>1379</v>
      </c>
      <c r="B144" s="27">
        <v>142</v>
      </c>
      <c r="C144" s="32">
        <v>2</v>
      </c>
      <c r="D144" s="14" t="s">
        <v>729</v>
      </c>
      <c r="E144" s="3">
        <v>99</v>
      </c>
      <c r="F144" s="3">
        <v>80</v>
      </c>
      <c r="G144" s="3">
        <v>80</v>
      </c>
      <c r="H144" s="3">
        <v>80</v>
      </c>
      <c r="I144" s="15">
        <f t="shared" si="8"/>
        <v>1</v>
      </c>
      <c r="J144" s="16">
        <f t="shared" si="9"/>
        <v>0</v>
      </c>
      <c r="K144" s="3">
        <v>4</v>
      </c>
      <c r="L144" s="17">
        <v>1</v>
      </c>
      <c r="P144" s="3">
        <v>10</v>
      </c>
      <c r="S144" s="4">
        <v>2</v>
      </c>
      <c r="T144" s="3">
        <f t="shared" si="10"/>
        <v>13</v>
      </c>
      <c r="U144" s="3">
        <f t="shared" si="11"/>
        <v>3</v>
      </c>
      <c r="V144" s="3" t="s">
        <v>501</v>
      </c>
      <c r="W144" s="28">
        <v>5</v>
      </c>
      <c r="X144" s="3">
        <v>2</v>
      </c>
      <c r="Y144" s="3">
        <v>1</v>
      </c>
      <c r="Z144" s="3" t="s">
        <v>1490</v>
      </c>
    </row>
    <row r="145" spans="1:26" x14ac:dyDescent="0.15">
      <c r="A145" s="3" t="s">
        <v>1379</v>
      </c>
      <c r="B145" s="27">
        <v>143</v>
      </c>
      <c r="C145" s="32">
        <v>3</v>
      </c>
      <c r="D145" s="14" t="s">
        <v>730</v>
      </c>
      <c r="E145" s="3">
        <v>80</v>
      </c>
      <c r="F145" s="3">
        <v>50</v>
      </c>
      <c r="G145" s="3">
        <v>48</v>
      </c>
      <c r="H145" s="3">
        <v>50</v>
      </c>
      <c r="I145" s="15">
        <f t="shared" si="8"/>
        <v>0.96</v>
      </c>
      <c r="J145" s="16">
        <f t="shared" si="9"/>
        <v>2</v>
      </c>
      <c r="K145" s="3">
        <v>4</v>
      </c>
      <c r="L145" s="17"/>
      <c r="N145" s="3">
        <v>5</v>
      </c>
      <c r="P145" s="3">
        <v>2</v>
      </c>
      <c r="S145" s="4"/>
      <c r="T145" s="3">
        <f t="shared" si="10"/>
        <v>7</v>
      </c>
      <c r="U145" s="3">
        <f t="shared" si="11"/>
        <v>2</v>
      </c>
      <c r="V145" s="3" t="s">
        <v>110</v>
      </c>
      <c r="W145" s="28">
        <v>5</v>
      </c>
      <c r="X145" s="3">
        <v>1</v>
      </c>
      <c r="Y145" s="3">
        <v>1</v>
      </c>
    </row>
    <row r="146" spans="1:26" x14ac:dyDescent="0.15">
      <c r="A146" s="3" t="s">
        <v>1379</v>
      </c>
      <c r="B146" s="27">
        <v>144</v>
      </c>
      <c r="C146" s="32">
        <v>4</v>
      </c>
      <c r="D146" s="14" t="s">
        <v>731</v>
      </c>
      <c r="E146" s="3">
        <v>99</v>
      </c>
      <c r="F146" s="3">
        <v>20</v>
      </c>
      <c r="G146" s="3">
        <v>20</v>
      </c>
      <c r="H146" s="3">
        <v>20</v>
      </c>
      <c r="I146" s="15">
        <f t="shared" si="8"/>
        <v>1</v>
      </c>
      <c r="J146" s="16">
        <f t="shared" si="9"/>
        <v>0</v>
      </c>
      <c r="K146" s="3">
        <v>3</v>
      </c>
      <c r="L146" s="17">
        <v>1</v>
      </c>
      <c r="M146" s="3">
        <v>1</v>
      </c>
      <c r="P146" s="3">
        <v>10</v>
      </c>
      <c r="S146" s="4"/>
      <c r="T146" s="3">
        <f t="shared" si="10"/>
        <v>12</v>
      </c>
      <c r="U146" s="3">
        <f t="shared" si="11"/>
        <v>3</v>
      </c>
      <c r="V146" s="3" t="s">
        <v>111</v>
      </c>
      <c r="W146" s="31">
        <v>8</v>
      </c>
      <c r="X146" s="3">
        <v>1</v>
      </c>
      <c r="Y146" s="3">
        <v>1</v>
      </c>
    </row>
    <row r="147" spans="1:26" x14ac:dyDescent="0.15">
      <c r="A147" s="3" t="s">
        <v>1379</v>
      </c>
      <c r="B147" s="27">
        <v>145</v>
      </c>
      <c r="C147" s="32">
        <v>5</v>
      </c>
      <c r="D147" s="14" t="s">
        <v>732</v>
      </c>
      <c r="E147" s="3">
        <v>1</v>
      </c>
      <c r="F147" s="3">
        <v>80</v>
      </c>
      <c r="G147" s="3">
        <v>80</v>
      </c>
      <c r="H147" s="3">
        <v>80</v>
      </c>
      <c r="I147" s="15">
        <f t="shared" si="8"/>
        <v>1</v>
      </c>
      <c r="J147" s="16">
        <f t="shared" si="9"/>
        <v>0</v>
      </c>
      <c r="K147" s="3">
        <v>4</v>
      </c>
      <c r="L147" s="17"/>
      <c r="P147" s="3">
        <v>20</v>
      </c>
      <c r="S147" s="4">
        <v>1</v>
      </c>
      <c r="T147" s="3">
        <f t="shared" si="10"/>
        <v>21</v>
      </c>
      <c r="U147" s="3">
        <f t="shared" si="11"/>
        <v>2</v>
      </c>
      <c r="V147" s="3" t="s">
        <v>112</v>
      </c>
      <c r="W147" s="29">
        <v>6</v>
      </c>
      <c r="X147" s="3">
        <v>1</v>
      </c>
      <c r="Y147" s="3">
        <v>1</v>
      </c>
      <c r="Z147" s="3" t="s">
        <v>1492</v>
      </c>
    </row>
    <row r="148" spans="1:26" x14ac:dyDescent="0.15">
      <c r="A148" s="3" t="s">
        <v>1379</v>
      </c>
      <c r="B148" s="27">
        <v>146</v>
      </c>
      <c r="C148" s="32">
        <v>6</v>
      </c>
      <c r="D148" s="14" t="s">
        <v>340</v>
      </c>
      <c r="E148" s="3">
        <v>1</v>
      </c>
      <c r="F148" s="3">
        <v>20</v>
      </c>
      <c r="G148" s="3">
        <v>20</v>
      </c>
      <c r="H148" s="3">
        <v>20</v>
      </c>
      <c r="I148" s="15">
        <f t="shared" si="8"/>
        <v>1</v>
      </c>
      <c r="J148" s="16">
        <f t="shared" si="9"/>
        <v>0</v>
      </c>
      <c r="K148" s="3">
        <v>3</v>
      </c>
      <c r="L148" s="17">
        <v>2</v>
      </c>
      <c r="P148" s="3">
        <v>5</v>
      </c>
      <c r="S148" s="4">
        <v>2</v>
      </c>
      <c r="T148" s="3">
        <f t="shared" si="10"/>
        <v>9</v>
      </c>
      <c r="U148" s="3">
        <f t="shared" si="11"/>
        <v>3</v>
      </c>
      <c r="V148" s="3" t="s">
        <v>367</v>
      </c>
      <c r="W148" s="30">
        <v>7</v>
      </c>
      <c r="X148" s="3">
        <v>1</v>
      </c>
      <c r="Y148" s="3">
        <v>1</v>
      </c>
      <c r="Z148" s="3" t="s">
        <v>1496</v>
      </c>
    </row>
    <row r="149" spans="1:26" x14ac:dyDescent="0.15">
      <c r="A149" s="3" t="s">
        <v>1379</v>
      </c>
      <c r="B149" s="27">
        <v>147</v>
      </c>
      <c r="C149" s="32">
        <v>7</v>
      </c>
      <c r="D149" s="14" t="s">
        <v>530</v>
      </c>
      <c r="E149" s="3">
        <v>1</v>
      </c>
      <c r="F149" s="3">
        <v>50</v>
      </c>
      <c r="G149" s="3">
        <v>50</v>
      </c>
      <c r="H149" s="3">
        <v>50</v>
      </c>
      <c r="I149" s="15">
        <f t="shared" si="8"/>
        <v>1</v>
      </c>
      <c r="J149" s="16">
        <f t="shared" si="9"/>
        <v>0</v>
      </c>
      <c r="K149" s="3">
        <v>3</v>
      </c>
      <c r="L149" s="17">
        <v>2</v>
      </c>
      <c r="M149" s="3">
        <v>1</v>
      </c>
      <c r="O149" s="3">
        <v>5</v>
      </c>
      <c r="P149" s="3">
        <v>4</v>
      </c>
      <c r="Q149" s="3">
        <v>1</v>
      </c>
      <c r="S149" s="4"/>
      <c r="T149" s="3">
        <f t="shared" si="10"/>
        <v>13</v>
      </c>
      <c r="U149" s="3">
        <f t="shared" si="11"/>
        <v>5</v>
      </c>
      <c r="V149" s="3" t="s">
        <v>368</v>
      </c>
      <c r="W149" s="28">
        <v>5</v>
      </c>
      <c r="X149" s="3">
        <v>1</v>
      </c>
      <c r="Y149" s="3">
        <v>1</v>
      </c>
      <c r="Z149" s="3" t="s">
        <v>1493</v>
      </c>
    </row>
    <row r="150" spans="1:26" x14ac:dyDescent="0.15">
      <c r="A150" s="3" t="s">
        <v>1379</v>
      </c>
      <c r="B150" s="27">
        <v>148</v>
      </c>
      <c r="C150" s="32">
        <v>8</v>
      </c>
      <c r="D150" s="14" t="s">
        <v>531</v>
      </c>
      <c r="E150" s="3">
        <v>1</v>
      </c>
      <c r="F150" s="3">
        <v>80</v>
      </c>
      <c r="G150" s="3">
        <v>75</v>
      </c>
      <c r="H150" s="3">
        <v>80</v>
      </c>
      <c r="I150" s="15">
        <f t="shared" si="8"/>
        <v>0.93</v>
      </c>
      <c r="J150" s="16">
        <f t="shared" si="9"/>
        <v>5</v>
      </c>
      <c r="K150" s="3">
        <v>4</v>
      </c>
      <c r="L150" s="17"/>
      <c r="N150" s="3">
        <v>1</v>
      </c>
      <c r="O150" s="3">
        <v>4</v>
      </c>
      <c r="P150" s="3">
        <v>7</v>
      </c>
      <c r="Q150" s="3">
        <v>3</v>
      </c>
      <c r="R150" s="3">
        <v>3</v>
      </c>
      <c r="S150" s="4">
        <v>1</v>
      </c>
      <c r="T150" s="3">
        <f t="shared" si="10"/>
        <v>19</v>
      </c>
      <c r="U150" s="3">
        <f t="shared" si="11"/>
        <v>6</v>
      </c>
      <c r="V150" s="3" t="s">
        <v>369</v>
      </c>
      <c r="W150" s="29">
        <v>6</v>
      </c>
      <c r="X150" s="3">
        <v>1</v>
      </c>
      <c r="Y150" s="3">
        <v>1</v>
      </c>
    </row>
    <row r="151" spans="1:26" x14ac:dyDescent="0.15">
      <c r="A151" s="3" t="s">
        <v>1379</v>
      </c>
      <c r="B151" s="27">
        <v>149</v>
      </c>
      <c r="C151" s="32">
        <v>9</v>
      </c>
      <c r="D151" s="14" t="s">
        <v>532</v>
      </c>
      <c r="E151" s="3">
        <v>50</v>
      </c>
      <c r="F151" s="3">
        <v>20</v>
      </c>
      <c r="G151" s="3">
        <v>20</v>
      </c>
      <c r="H151" s="3">
        <v>20</v>
      </c>
      <c r="I151" s="15">
        <f t="shared" si="8"/>
        <v>1</v>
      </c>
      <c r="J151" s="16">
        <f t="shared" si="9"/>
        <v>0</v>
      </c>
      <c r="K151" s="3">
        <v>3</v>
      </c>
      <c r="L151" s="17">
        <v>5</v>
      </c>
      <c r="M151" s="3">
        <v>5</v>
      </c>
      <c r="N151" s="3">
        <v>5</v>
      </c>
      <c r="O151" s="3">
        <v>5</v>
      </c>
      <c r="P151" s="3">
        <v>5</v>
      </c>
      <c r="Q151" s="3">
        <v>5</v>
      </c>
      <c r="R151" s="3">
        <v>5</v>
      </c>
      <c r="S151" s="4">
        <v>5</v>
      </c>
      <c r="T151" s="3">
        <f t="shared" si="10"/>
        <v>40</v>
      </c>
      <c r="U151" s="3">
        <f t="shared" si="11"/>
        <v>8</v>
      </c>
      <c r="V151" s="3" t="s">
        <v>161</v>
      </c>
      <c r="W151" s="30">
        <v>7</v>
      </c>
      <c r="X151" s="3">
        <v>1</v>
      </c>
      <c r="Y151" s="3">
        <v>1</v>
      </c>
    </row>
    <row r="152" spans="1:26" x14ac:dyDescent="0.15">
      <c r="A152" s="3" t="s">
        <v>1379</v>
      </c>
      <c r="B152" s="27">
        <v>150</v>
      </c>
      <c r="C152" s="32">
        <v>10</v>
      </c>
      <c r="D152" s="14" t="s">
        <v>533</v>
      </c>
      <c r="E152" s="3">
        <v>1</v>
      </c>
      <c r="F152" s="3">
        <v>80</v>
      </c>
      <c r="G152" s="3">
        <v>79</v>
      </c>
      <c r="H152" s="3">
        <v>80</v>
      </c>
      <c r="I152" s="15">
        <f t="shared" si="8"/>
        <v>0.98</v>
      </c>
      <c r="J152" s="16">
        <f t="shared" si="9"/>
        <v>1</v>
      </c>
      <c r="K152" s="3">
        <v>3</v>
      </c>
      <c r="L152" s="17">
        <v>1</v>
      </c>
      <c r="M152" s="3">
        <v>1</v>
      </c>
      <c r="N152" s="3">
        <v>1</v>
      </c>
      <c r="O152" s="3">
        <v>1</v>
      </c>
      <c r="P152" s="3">
        <v>8</v>
      </c>
      <c r="Q152" s="3">
        <v>1</v>
      </c>
      <c r="S152" s="4"/>
      <c r="T152" s="3">
        <f t="shared" si="10"/>
        <v>13</v>
      </c>
      <c r="U152" s="3">
        <f t="shared" si="11"/>
        <v>6</v>
      </c>
      <c r="V152" s="3" t="s">
        <v>162</v>
      </c>
      <c r="W152" s="29">
        <v>6</v>
      </c>
      <c r="X152" s="3">
        <v>1</v>
      </c>
      <c r="Y152" s="3">
        <v>1</v>
      </c>
      <c r="Z152" s="3" t="s">
        <v>1497</v>
      </c>
    </row>
    <row r="153" spans="1:26" x14ac:dyDescent="0.15">
      <c r="A153" s="3" t="s">
        <v>1379</v>
      </c>
      <c r="B153" s="27">
        <v>151</v>
      </c>
      <c r="C153" s="32">
        <v>11</v>
      </c>
      <c r="D153" s="14" t="s">
        <v>534</v>
      </c>
      <c r="E153" s="3">
        <v>1</v>
      </c>
      <c r="F153" s="3">
        <v>80</v>
      </c>
      <c r="G153" s="3">
        <v>8</v>
      </c>
      <c r="H153" s="3">
        <v>80</v>
      </c>
      <c r="I153" s="15">
        <f t="shared" si="8"/>
        <v>0.1</v>
      </c>
      <c r="J153" s="16">
        <f t="shared" si="9"/>
        <v>72</v>
      </c>
      <c r="K153" s="3">
        <v>1</v>
      </c>
      <c r="L153" s="17"/>
      <c r="M153" s="3">
        <v>10</v>
      </c>
      <c r="P153" s="3">
        <v>20</v>
      </c>
      <c r="S153" s="4"/>
      <c r="T153" s="3">
        <f t="shared" si="10"/>
        <v>30</v>
      </c>
      <c r="U153" s="3">
        <f t="shared" si="11"/>
        <v>2</v>
      </c>
      <c r="V153" s="3" t="s">
        <v>163</v>
      </c>
      <c r="W153" s="28">
        <v>5</v>
      </c>
      <c r="X153" s="3">
        <v>2</v>
      </c>
      <c r="Y153" s="3">
        <v>2</v>
      </c>
      <c r="Z153" s="3" t="s">
        <v>1459</v>
      </c>
    </row>
    <row r="154" spans="1:26" x14ac:dyDescent="0.15">
      <c r="A154" s="3" t="s">
        <v>1379</v>
      </c>
      <c r="B154" s="27">
        <v>152</v>
      </c>
      <c r="C154" s="32">
        <v>12</v>
      </c>
      <c r="D154" s="14" t="s">
        <v>535</v>
      </c>
      <c r="E154" s="3">
        <v>1</v>
      </c>
      <c r="F154" s="3">
        <v>80</v>
      </c>
      <c r="G154" s="3">
        <v>75</v>
      </c>
      <c r="H154" s="3">
        <v>80</v>
      </c>
      <c r="I154" s="15">
        <f t="shared" si="8"/>
        <v>0.93</v>
      </c>
      <c r="J154" s="16">
        <f t="shared" si="9"/>
        <v>5</v>
      </c>
      <c r="K154" s="3">
        <v>3</v>
      </c>
      <c r="L154" s="17"/>
      <c r="N154" s="3">
        <v>7</v>
      </c>
      <c r="O154" s="3">
        <v>4</v>
      </c>
      <c r="P154" s="3">
        <v>4</v>
      </c>
      <c r="Q154" s="3">
        <v>6</v>
      </c>
      <c r="S154" s="4"/>
      <c r="T154" s="3">
        <f t="shared" si="10"/>
        <v>21</v>
      </c>
      <c r="U154" s="3">
        <f t="shared" si="11"/>
        <v>4</v>
      </c>
      <c r="V154" s="3" t="s">
        <v>164</v>
      </c>
      <c r="W154" s="28">
        <v>5</v>
      </c>
      <c r="X154" s="3">
        <v>1</v>
      </c>
      <c r="Y154" s="3">
        <v>1</v>
      </c>
    </row>
    <row r="155" spans="1:26" x14ac:dyDescent="0.15">
      <c r="A155" s="3" t="s">
        <v>1379</v>
      </c>
      <c r="B155" s="27">
        <v>153</v>
      </c>
      <c r="C155" s="32">
        <v>13</v>
      </c>
      <c r="D155" s="14" t="s">
        <v>536</v>
      </c>
      <c r="E155" s="3">
        <v>1</v>
      </c>
      <c r="F155" s="3">
        <v>20</v>
      </c>
      <c r="G155" s="3">
        <v>10</v>
      </c>
      <c r="H155" s="3">
        <v>20</v>
      </c>
      <c r="I155" s="15">
        <f t="shared" si="8"/>
        <v>0.5</v>
      </c>
      <c r="J155" s="16">
        <f t="shared" si="9"/>
        <v>10</v>
      </c>
      <c r="K155" s="3">
        <v>3</v>
      </c>
      <c r="L155" s="17">
        <v>1</v>
      </c>
      <c r="M155" s="3">
        <v>1</v>
      </c>
      <c r="P155" s="3">
        <v>2</v>
      </c>
      <c r="R155" s="3">
        <v>3</v>
      </c>
      <c r="S155" s="4">
        <v>1</v>
      </c>
      <c r="T155" s="3">
        <f t="shared" si="10"/>
        <v>8</v>
      </c>
      <c r="U155" s="3">
        <f t="shared" si="11"/>
        <v>5</v>
      </c>
      <c r="V155" s="3" t="s">
        <v>386</v>
      </c>
      <c r="W155" s="28">
        <v>5</v>
      </c>
      <c r="X155" s="3">
        <v>1</v>
      </c>
      <c r="Y155" s="3">
        <v>1</v>
      </c>
    </row>
    <row r="156" spans="1:26" x14ac:dyDescent="0.15">
      <c r="A156" s="3" t="s">
        <v>1379</v>
      </c>
      <c r="B156" s="27">
        <v>154</v>
      </c>
      <c r="C156" s="32">
        <v>14</v>
      </c>
      <c r="D156" s="14" t="s">
        <v>537</v>
      </c>
      <c r="E156" s="3">
        <v>1</v>
      </c>
      <c r="F156" s="3">
        <v>50</v>
      </c>
      <c r="G156" s="3">
        <v>45</v>
      </c>
      <c r="H156" s="3">
        <v>50</v>
      </c>
      <c r="I156" s="15">
        <f t="shared" si="8"/>
        <v>0.9</v>
      </c>
      <c r="J156" s="16">
        <f t="shared" si="9"/>
        <v>5</v>
      </c>
      <c r="K156" s="3">
        <v>4</v>
      </c>
      <c r="L156" s="17">
        <v>1</v>
      </c>
      <c r="M156" s="3">
        <v>10</v>
      </c>
      <c r="O156" s="3">
        <v>2</v>
      </c>
      <c r="P156" s="3">
        <v>4</v>
      </c>
      <c r="Q156" s="3">
        <v>2</v>
      </c>
      <c r="S156" s="4">
        <v>1</v>
      </c>
      <c r="T156" s="3">
        <f t="shared" si="10"/>
        <v>20</v>
      </c>
      <c r="U156" s="3">
        <f t="shared" si="11"/>
        <v>6</v>
      </c>
      <c r="V156" s="3" t="s">
        <v>387</v>
      </c>
      <c r="W156" s="28">
        <v>5</v>
      </c>
      <c r="X156" s="3">
        <v>1</v>
      </c>
      <c r="Y156" s="3">
        <v>1</v>
      </c>
      <c r="Z156" s="3" t="s">
        <v>1495</v>
      </c>
    </row>
    <row r="157" spans="1:26" x14ac:dyDescent="0.15">
      <c r="A157" s="3" t="s">
        <v>1379</v>
      </c>
      <c r="B157" s="27">
        <v>155</v>
      </c>
      <c r="C157" s="32">
        <v>15</v>
      </c>
      <c r="D157" s="14" t="s">
        <v>538</v>
      </c>
      <c r="E157" s="3">
        <v>1</v>
      </c>
      <c r="F157" s="3">
        <v>50</v>
      </c>
      <c r="G157" s="3">
        <v>44</v>
      </c>
      <c r="H157" s="3">
        <v>50</v>
      </c>
      <c r="I157" s="15">
        <f t="shared" si="8"/>
        <v>0.88</v>
      </c>
      <c r="J157" s="16">
        <f t="shared" si="9"/>
        <v>6</v>
      </c>
      <c r="K157" s="3">
        <v>3</v>
      </c>
      <c r="L157" s="17">
        <v>1</v>
      </c>
      <c r="N157" s="3">
        <v>1</v>
      </c>
      <c r="P157" s="3">
        <v>6</v>
      </c>
      <c r="S157" s="4">
        <v>3</v>
      </c>
      <c r="T157" s="3">
        <f t="shared" si="10"/>
        <v>11</v>
      </c>
      <c r="U157" s="3">
        <f t="shared" si="11"/>
        <v>4</v>
      </c>
      <c r="V157" s="3" t="s">
        <v>388</v>
      </c>
      <c r="W157" s="28">
        <v>5</v>
      </c>
      <c r="X157" s="3">
        <v>1</v>
      </c>
      <c r="Y157" s="3">
        <v>1</v>
      </c>
      <c r="Z157" s="3" t="s">
        <v>1491</v>
      </c>
    </row>
    <row r="158" spans="1:26" x14ac:dyDescent="0.15">
      <c r="A158" s="3" t="s">
        <v>1379</v>
      </c>
      <c r="B158" s="27">
        <v>156</v>
      </c>
      <c r="C158" s="32">
        <v>16</v>
      </c>
      <c r="D158" s="14" t="s">
        <v>539</v>
      </c>
      <c r="E158" s="3">
        <v>1</v>
      </c>
      <c r="F158" s="3">
        <v>16</v>
      </c>
      <c r="G158" s="3">
        <v>16</v>
      </c>
      <c r="H158" s="3">
        <v>16</v>
      </c>
      <c r="I158" s="15">
        <f t="shared" si="8"/>
        <v>1</v>
      </c>
      <c r="J158" s="16">
        <f t="shared" si="9"/>
        <v>0</v>
      </c>
      <c r="K158" s="3">
        <v>3</v>
      </c>
      <c r="L158" s="17">
        <v>3</v>
      </c>
      <c r="M158" s="3">
        <v>16</v>
      </c>
      <c r="N158" s="3">
        <v>3</v>
      </c>
      <c r="O158" s="3">
        <v>16</v>
      </c>
      <c r="P158" s="3">
        <v>3</v>
      </c>
      <c r="Q158" s="3">
        <v>16</v>
      </c>
      <c r="R158" s="3">
        <v>3</v>
      </c>
      <c r="S158" s="4">
        <v>16</v>
      </c>
      <c r="T158" s="3">
        <f t="shared" si="10"/>
        <v>76</v>
      </c>
      <c r="U158" s="3">
        <f t="shared" si="11"/>
        <v>8</v>
      </c>
      <c r="V158" s="3" t="s">
        <v>389</v>
      </c>
      <c r="W158" s="28">
        <v>5</v>
      </c>
      <c r="X158" s="3">
        <v>1</v>
      </c>
      <c r="Y158" s="3">
        <v>1</v>
      </c>
      <c r="Z158" s="3" t="s">
        <v>1457</v>
      </c>
    </row>
    <row r="159" spans="1:26" x14ac:dyDescent="0.15">
      <c r="A159" s="3" t="s">
        <v>1379</v>
      </c>
      <c r="B159" s="27">
        <v>157</v>
      </c>
      <c r="C159" s="32">
        <v>17</v>
      </c>
      <c r="D159" s="14" t="s">
        <v>540</v>
      </c>
      <c r="E159" s="3">
        <v>1</v>
      </c>
      <c r="F159" s="3">
        <v>50</v>
      </c>
      <c r="G159" s="3">
        <v>49</v>
      </c>
      <c r="H159" s="3">
        <v>50</v>
      </c>
      <c r="I159" s="15">
        <f t="shared" si="8"/>
        <v>0.98</v>
      </c>
      <c r="J159" s="16">
        <f t="shared" si="9"/>
        <v>1</v>
      </c>
      <c r="K159" s="3">
        <v>3</v>
      </c>
      <c r="L159" s="17"/>
      <c r="N159" s="3">
        <v>1</v>
      </c>
      <c r="O159" s="3">
        <v>1</v>
      </c>
      <c r="P159" s="3">
        <v>4</v>
      </c>
      <c r="Q159" s="3">
        <v>2</v>
      </c>
      <c r="S159" s="4">
        <v>3</v>
      </c>
      <c r="T159" s="3">
        <f t="shared" si="10"/>
        <v>11</v>
      </c>
      <c r="U159" s="3">
        <f t="shared" si="11"/>
        <v>5</v>
      </c>
      <c r="V159" s="3" t="s">
        <v>390</v>
      </c>
      <c r="W159" s="28">
        <v>5</v>
      </c>
      <c r="X159" s="3">
        <v>1</v>
      </c>
      <c r="Y159" s="3">
        <v>1</v>
      </c>
      <c r="Z159" s="3" t="s">
        <v>1512</v>
      </c>
    </row>
    <row r="160" spans="1:26" x14ac:dyDescent="0.15">
      <c r="A160" s="3" t="s">
        <v>1379</v>
      </c>
      <c r="B160" s="27">
        <v>158</v>
      </c>
      <c r="C160" s="32">
        <v>18</v>
      </c>
      <c r="D160" s="14" t="s">
        <v>541</v>
      </c>
      <c r="E160" s="3">
        <v>10</v>
      </c>
      <c r="F160" s="3">
        <v>50</v>
      </c>
      <c r="G160" s="3">
        <v>48</v>
      </c>
      <c r="H160" s="3">
        <v>50</v>
      </c>
      <c r="I160" s="15">
        <f t="shared" si="8"/>
        <v>0.96</v>
      </c>
      <c r="J160" s="16">
        <f t="shared" si="9"/>
        <v>2</v>
      </c>
      <c r="K160" s="3">
        <v>3</v>
      </c>
      <c r="L160" s="17">
        <v>2</v>
      </c>
      <c r="N160" s="3">
        <v>2</v>
      </c>
      <c r="O160" s="3">
        <v>1</v>
      </c>
      <c r="P160" s="3">
        <v>4</v>
      </c>
      <c r="Q160" s="3">
        <v>2</v>
      </c>
      <c r="R160" s="3">
        <v>2</v>
      </c>
      <c r="S160" s="4"/>
      <c r="T160" s="3">
        <f t="shared" si="10"/>
        <v>13</v>
      </c>
      <c r="U160" s="3">
        <f t="shared" si="11"/>
        <v>6</v>
      </c>
      <c r="V160" s="3" t="s">
        <v>391</v>
      </c>
      <c r="W160" s="31">
        <v>8</v>
      </c>
      <c r="X160" s="3">
        <v>1</v>
      </c>
      <c r="Y160" s="3">
        <v>1</v>
      </c>
    </row>
    <row r="161" spans="1:26" x14ac:dyDescent="0.15">
      <c r="A161" s="3" t="s">
        <v>1379</v>
      </c>
      <c r="B161" s="27">
        <v>159</v>
      </c>
      <c r="C161" s="32">
        <v>19</v>
      </c>
      <c r="D161" s="14" t="s">
        <v>542</v>
      </c>
      <c r="E161" s="3">
        <v>5</v>
      </c>
      <c r="F161" s="3">
        <v>50</v>
      </c>
      <c r="G161" s="3">
        <v>45</v>
      </c>
      <c r="H161" s="3">
        <v>50</v>
      </c>
      <c r="I161" s="15">
        <f t="shared" si="8"/>
        <v>0.9</v>
      </c>
      <c r="J161" s="16">
        <f t="shared" si="9"/>
        <v>5</v>
      </c>
      <c r="K161" s="3">
        <v>3</v>
      </c>
      <c r="L161" s="17">
        <v>1</v>
      </c>
      <c r="M161" s="3">
        <v>1</v>
      </c>
      <c r="N161" s="3">
        <v>3</v>
      </c>
      <c r="O161" s="3">
        <v>4</v>
      </c>
      <c r="P161" s="3">
        <v>6</v>
      </c>
      <c r="Q161" s="3">
        <v>1</v>
      </c>
      <c r="S161" s="4">
        <v>1</v>
      </c>
      <c r="T161" s="3">
        <f t="shared" si="10"/>
        <v>17</v>
      </c>
      <c r="U161" s="3">
        <f t="shared" si="11"/>
        <v>7.0000000000000009</v>
      </c>
      <c r="V161" s="3" t="s">
        <v>402</v>
      </c>
      <c r="W161" s="31">
        <v>8</v>
      </c>
      <c r="X161" s="3">
        <v>1</v>
      </c>
      <c r="Y161" s="3">
        <v>1</v>
      </c>
    </row>
    <row r="162" spans="1:26" x14ac:dyDescent="0.15">
      <c r="A162" s="3" t="s">
        <v>1379</v>
      </c>
      <c r="B162" s="27">
        <v>160</v>
      </c>
      <c r="C162" s="32">
        <v>20</v>
      </c>
      <c r="D162" s="14" t="s">
        <v>543</v>
      </c>
      <c r="E162" s="3">
        <v>1</v>
      </c>
      <c r="F162" s="3">
        <v>20</v>
      </c>
      <c r="G162" s="3">
        <v>10</v>
      </c>
      <c r="H162" s="3">
        <v>20</v>
      </c>
      <c r="I162" s="15">
        <f t="shared" si="8"/>
        <v>0.5</v>
      </c>
      <c r="J162" s="16">
        <f t="shared" si="9"/>
        <v>10</v>
      </c>
      <c r="K162" s="3">
        <v>4</v>
      </c>
      <c r="L162" s="17"/>
      <c r="N162" s="3">
        <v>9</v>
      </c>
      <c r="O162" s="3">
        <v>15</v>
      </c>
      <c r="P162" s="3">
        <v>26</v>
      </c>
      <c r="Q162" s="3">
        <v>10</v>
      </c>
      <c r="S162" s="4"/>
      <c r="T162" s="3">
        <f t="shared" si="10"/>
        <v>60</v>
      </c>
      <c r="U162" s="3">
        <f t="shared" si="11"/>
        <v>4</v>
      </c>
      <c r="V162" s="3" t="s">
        <v>403</v>
      </c>
      <c r="W162" s="30">
        <v>7</v>
      </c>
      <c r="X162" s="3">
        <v>2</v>
      </c>
      <c r="Y162" s="3">
        <v>1</v>
      </c>
    </row>
    <row r="163" spans="1:26" x14ac:dyDescent="0.15">
      <c r="A163" s="3" t="s">
        <v>1380</v>
      </c>
      <c r="B163" s="27">
        <v>161</v>
      </c>
      <c r="C163" s="33">
        <v>1</v>
      </c>
      <c r="D163" s="14" t="s">
        <v>568</v>
      </c>
      <c r="E163" s="3">
        <v>5</v>
      </c>
      <c r="F163" s="3">
        <v>60</v>
      </c>
      <c r="G163" s="3">
        <v>53</v>
      </c>
      <c r="H163" s="3">
        <v>60</v>
      </c>
      <c r="I163" s="15">
        <f t="shared" si="8"/>
        <v>0.88</v>
      </c>
      <c r="J163" s="16">
        <f t="shared" si="9"/>
        <v>7</v>
      </c>
      <c r="K163" s="3">
        <v>4</v>
      </c>
      <c r="L163" s="17"/>
      <c r="N163" s="3">
        <v>30</v>
      </c>
      <c r="P163" s="3">
        <v>10</v>
      </c>
      <c r="Q163" s="3">
        <v>1</v>
      </c>
      <c r="R163" s="3">
        <v>2</v>
      </c>
      <c r="S163" s="4"/>
      <c r="T163" s="3">
        <f t="shared" si="10"/>
        <v>43</v>
      </c>
      <c r="U163" s="3">
        <f t="shared" si="11"/>
        <v>4</v>
      </c>
      <c r="V163" s="3" t="s">
        <v>404</v>
      </c>
      <c r="W163" s="31">
        <v>8</v>
      </c>
      <c r="X163" s="3">
        <v>4</v>
      </c>
      <c r="Y163" s="3">
        <v>1</v>
      </c>
      <c r="Z163" s="3" t="s">
        <v>1488</v>
      </c>
    </row>
    <row r="164" spans="1:26" x14ac:dyDescent="0.15">
      <c r="A164" s="3" t="s">
        <v>1380</v>
      </c>
      <c r="B164" s="27">
        <v>162</v>
      </c>
      <c r="C164" s="33">
        <v>2</v>
      </c>
      <c r="D164" s="14" t="s">
        <v>569</v>
      </c>
      <c r="E164" s="3">
        <v>1</v>
      </c>
      <c r="F164" s="3">
        <v>80</v>
      </c>
      <c r="G164" s="3">
        <v>60</v>
      </c>
      <c r="H164" s="3">
        <v>80</v>
      </c>
      <c r="I164" s="15">
        <f t="shared" si="8"/>
        <v>0.75</v>
      </c>
      <c r="J164" s="16">
        <f t="shared" si="9"/>
        <v>20</v>
      </c>
      <c r="K164" s="3">
        <v>4</v>
      </c>
      <c r="L164" s="17">
        <v>6</v>
      </c>
      <c r="M164" s="3">
        <v>5</v>
      </c>
      <c r="N164" s="3">
        <v>11</v>
      </c>
      <c r="O164" s="3">
        <v>4</v>
      </c>
      <c r="P164" s="3">
        <v>9</v>
      </c>
      <c r="Q164" s="3">
        <v>8</v>
      </c>
      <c r="R164" s="3">
        <v>6</v>
      </c>
      <c r="S164" s="4">
        <v>5</v>
      </c>
      <c r="T164" s="3">
        <f t="shared" si="10"/>
        <v>54</v>
      </c>
      <c r="U164" s="3">
        <f t="shared" si="11"/>
        <v>8</v>
      </c>
      <c r="V164" s="3" t="s">
        <v>405</v>
      </c>
      <c r="W164" s="30">
        <v>7</v>
      </c>
      <c r="X164" s="3">
        <v>1</v>
      </c>
      <c r="Y164" s="3">
        <v>1</v>
      </c>
      <c r="Z164" s="3" t="s">
        <v>1511</v>
      </c>
    </row>
    <row r="165" spans="1:26" x14ac:dyDescent="0.15">
      <c r="A165" s="3" t="s">
        <v>1380</v>
      </c>
      <c r="B165" s="27">
        <v>163</v>
      </c>
      <c r="C165" s="33">
        <v>3</v>
      </c>
      <c r="D165" s="14" t="s">
        <v>570</v>
      </c>
      <c r="E165" s="3">
        <v>1</v>
      </c>
      <c r="F165" s="3">
        <v>80</v>
      </c>
      <c r="G165" s="3">
        <v>65</v>
      </c>
      <c r="H165" s="3">
        <v>80</v>
      </c>
      <c r="I165" s="15">
        <f t="shared" si="8"/>
        <v>0.81</v>
      </c>
      <c r="J165" s="16">
        <f t="shared" si="9"/>
        <v>15</v>
      </c>
      <c r="K165" s="3">
        <v>3</v>
      </c>
      <c r="L165" s="17"/>
      <c r="M165" s="3">
        <v>1</v>
      </c>
      <c r="O165" s="3">
        <v>4</v>
      </c>
      <c r="P165" s="3">
        <v>8</v>
      </c>
      <c r="Q165" s="3">
        <v>4</v>
      </c>
      <c r="R165" s="3">
        <v>2</v>
      </c>
      <c r="S165" s="4">
        <v>6</v>
      </c>
      <c r="T165" s="3">
        <f t="shared" si="10"/>
        <v>25</v>
      </c>
      <c r="U165" s="3">
        <f t="shared" si="11"/>
        <v>6</v>
      </c>
      <c r="V165" s="3" t="s">
        <v>406</v>
      </c>
      <c r="W165" s="28">
        <v>5</v>
      </c>
      <c r="X165" s="3">
        <v>1</v>
      </c>
      <c r="Y165" s="3">
        <v>1</v>
      </c>
    </row>
    <row r="166" spans="1:26" x14ac:dyDescent="0.15">
      <c r="A166" s="3" t="s">
        <v>1380</v>
      </c>
      <c r="B166" s="27">
        <v>164</v>
      </c>
      <c r="C166" s="33">
        <v>4</v>
      </c>
      <c r="D166" s="14" t="s">
        <v>571</v>
      </c>
      <c r="E166" s="3">
        <v>1</v>
      </c>
      <c r="F166" s="3">
        <v>80</v>
      </c>
      <c r="G166" s="3">
        <v>80</v>
      </c>
      <c r="H166" s="3">
        <v>80</v>
      </c>
      <c r="I166" s="15">
        <f t="shared" si="8"/>
        <v>1</v>
      </c>
      <c r="J166" s="16">
        <f t="shared" si="9"/>
        <v>0</v>
      </c>
      <c r="K166" s="3">
        <v>4</v>
      </c>
      <c r="L166" s="17">
        <v>2</v>
      </c>
      <c r="M166" s="3">
        <v>2</v>
      </c>
      <c r="O166" s="3">
        <v>2</v>
      </c>
      <c r="P166" s="3">
        <v>8</v>
      </c>
      <c r="Q166" s="3">
        <v>7</v>
      </c>
      <c r="S166" s="4">
        <v>2</v>
      </c>
      <c r="T166" s="3">
        <f t="shared" si="10"/>
        <v>23</v>
      </c>
      <c r="U166" s="3">
        <f t="shared" si="11"/>
        <v>6</v>
      </c>
      <c r="V166" s="3" t="s">
        <v>407</v>
      </c>
      <c r="W166" s="29">
        <v>6</v>
      </c>
      <c r="X166" s="3">
        <v>1</v>
      </c>
      <c r="Y166" s="3">
        <v>1</v>
      </c>
    </row>
    <row r="167" spans="1:26" x14ac:dyDescent="0.15">
      <c r="A167" s="3" t="s">
        <v>1380</v>
      </c>
      <c r="B167" s="27">
        <v>165</v>
      </c>
      <c r="C167" s="33">
        <v>5</v>
      </c>
      <c r="D167" s="14" t="s">
        <v>572</v>
      </c>
      <c r="E167" s="3">
        <v>1</v>
      </c>
      <c r="F167" s="3">
        <v>80</v>
      </c>
      <c r="G167" s="3">
        <v>68</v>
      </c>
      <c r="H167" s="3">
        <v>80</v>
      </c>
      <c r="I167" s="15">
        <f t="shared" si="8"/>
        <v>0.85</v>
      </c>
      <c r="J167" s="16">
        <f t="shared" si="9"/>
        <v>12</v>
      </c>
      <c r="K167" s="3">
        <v>4</v>
      </c>
      <c r="L167" s="17"/>
      <c r="N167" s="3">
        <v>11</v>
      </c>
      <c r="O167" s="3">
        <v>9</v>
      </c>
      <c r="P167" s="3">
        <v>4</v>
      </c>
      <c r="S167" s="4"/>
      <c r="T167" s="3">
        <f t="shared" si="10"/>
        <v>24</v>
      </c>
      <c r="U167" s="3">
        <f t="shared" si="11"/>
        <v>3</v>
      </c>
      <c r="V167" s="3" t="s">
        <v>408</v>
      </c>
      <c r="W167" s="31">
        <v>8</v>
      </c>
      <c r="X167" s="3">
        <v>1</v>
      </c>
      <c r="Y167" s="3">
        <v>1</v>
      </c>
    </row>
    <row r="168" spans="1:26" x14ac:dyDescent="0.15">
      <c r="A168" s="3" t="s">
        <v>1380</v>
      </c>
      <c r="B168" s="27">
        <v>166</v>
      </c>
      <c r="C168" s="33">
        <v>6</v>
      </c>
      <c r="D168" s="14" t="s">
        <v>573</v>
      </c>
      <c r="E168" s="3">
        <v>1</v>
      </c>
      <c r="F168" s="3">
        <v>80</v>
      </c>
      <c r="G168" s="3">
        <v>80</v>
      </c>
      <c r="H168" s="3">
        <v>80</v>
      </c>
      <c r="I168" s="15">
        <f t="shared" si="8"/>
        <v>1</v>
      </c>
      <c r="J168" s="16">
        <f t="shared" si="9"/>
        <v>0</v>
      </c>
      <c r="K168" s="3">
        <v>2</v>
      </c>
      <c r="L168" s="17"/>
      <c r="N168" s="3">
        <v>2</v>
      </c>
      <c r="P168" s="3">
        <v>4</v>
      </c>
      <c r="Q168" s="3">
        <v>3</v>
      </c>
      <c r="R168" s="3">
        <v>2</v>
      </c>
      <c r="S168" s="4">
        <v>2</v>
      </c>
      <c r="T168" s="3">
        <f t="shared" si="10"/>
        <v>13</v>
      </c>
      <c r="U168" s="3">
        <f t="shared" si="11"/>
        <v>5</v>
      </c>
      <c r="V168" s="3" t="s">
        <v>409</v>
      </c>
      <c r="W168" s="31">
        <v>8</v>
      </c>
      <c r="X168" s="3">
        <v>1</v>
      </c>
      <c r="Y168" s="3">
        <v>1</v>
      </c>
    </row>
    <row r="169" spans="1:26" x14ac:dyDescent="0.15">
      <c r="A169" s="3" t="s">
        <v>1380</v>
      </c>
      <c r="B169" s="27">
        <v>167</v>
      </c>
      <c r="C169" s="33">
        <v>7</v>
      </c>
      <c r="D169" s="14" t="s">
        <v>574</v>
      </c>
      <c r="E169" s="3">
        <v>99</v>
      </c>
      <c r="F169" s="3">
        <v>80</v>
      </c>
      <c r="G169" s="3">
        <v>80</v>
      </c>
      <c r="H169" s="3">
        <v>80</v>
      </c>
      <c r="I169" s="15">
        <f t="shared" si="8"/>
        <v>1</v>
      </c>
      <c r="J169" s="16">
        <f t="shared" si="9"/>
        <v>0</v>
      </c>
      <c r="K169" s="3">
        <v>2</v>
      </c>
      <c r="L169" s="17">
        <v>3</v>
      </c>
      <c r="P169" s="3">
        <v>3</v>
      </c>
      <c r="Q169" s="3">
        <v>7</v>
      </c>
      <c r="S169" s="4">
        <v>2</v>
      </c>
      <c r="T169" s="3">
        <f t="shared" si="10"/>
        <v>15</v>
      </c>
      <c r="U169" s="3">
        <f t="shared" si="11"/>
        <v>4</v>
      </c>
      <c r="V169" s="3" t="s">
        <v>410</v>
      </c>
      <c r="W169" s="28">
        <v>5</v>
      </c>
      <c r="X169" s="3">
        <v>2</v>
      </c>
      <c r="Y169" s="3">
        <v>2</v>
      </c>
      <c r="Z169" s="3" t="s">
        <v>1520</v>
      </c>
    </row>
    <row r="170" spans="1:26" x14ac:dyDescent="0.15">
      <c r="A170" s="3" t="s">
        <v>1380</v>
      </c>
      <c r="B170" s="27">
        <v>168</v>
      </c>
      <c r="C170" s="33">
        <v>8</v>
      </c>
      <c r="D170" s="14" t="s">
        <v>323</v>
      </c>
      <c r="E170" s="3">
        <v>1</v>
      </c>
      <c r="F170" s="3">
        <v>10</v>
      </c>
      <c r="G170" s="3">
        <v>10</v>
      </c>
      <c r="H170" s="3">
        <v>10</v>
      </c>
      <c r="I170" s="15">
        <f t="shared" si="8"/>
        <v>1</v>
      </c>
      <c r="J170" s="16">
        <f t="shared" si="9"/>
        <v>0</v>
      </c>
      <c r="K170" s="3">
        <v>1</v>
      </c>
      <c r="L170" s="17">
        <v>10</v>
      </c>
      <c r="M170" s="3">
        <v>10</v>
      </c>
      <c r="N170" s="3">
        <v>1</v>
      </c>
      <c r="O170" s="3">
        <v>1</v>
      </c>
      <c r="P170" s="3">
        <v>1</v>
      </c>
      <c r="S170" s="4"/>
      <c r="T170" s="3">
        <f t="shared" si="10"/>
        <v>23</v>
      </c>
      <c r="U170" s="3">
        <f t="shared" si="11"/>
        <v>5</v>
      </c>
      <c r="V170" s="3" t="s">
        <v>425</v>
      </c>
      <c r="W170" s="29">
        <v>6</v>
      </c>
      <c r="X170" s="3">
        <v>1</v>
      </c>
      <c r="Y170" s="3">
        <v>1</v>
      </c>
    </row>
    <row r="171" spans="1:26" x14ac:dyDescent="0.15">
      <c r="A171" s="3" t="s">
        <v>1380</v>
      </c>
      <c r="B171" s="27">
        <v>169</v>
      </c>
      <c r="C171" s="33">
        <v>9</v>
      </c>
      <c r="D171" s="14" t="s">
        <v>324</v>
      </c>
      <c r="E171" s="3">
        <v>50</v>
      </c>
      <c r="F171" s="3">
        <v>40</v>
      </c>
      <c r="G171" s="3">
        <v>40</v>
      </c>
      <c r="H171" s="3">
        <v>40</v>
      </c>
      <c r="I171" s="15">
        <f t="shared" si="8"/>
        <v>1</v>
      </c>
      <c r="J171" s="16">
        <f t="shared" si="9"/>
        <v>0</v>
      </c>
      <c r="K171" s="3">
        <v>4</v>
      </c>
      <c r="L171" s="17"/>
      <c r="O171" s="3">
        <v>1</v>
      </c>
      <c r="P171" s="3">
        <v>20</v>
      </c>
      <c r="Q171" s="3">
        <v>1</v>
      </c>
      <c r="S171" s="4">
        <v>1</v>
      </c>
      <c r="T171" s="3">
        <f t="shared" si="10"/>
        <v>23</v>
      </c>
      <c r="U171" s="3">
        <f t="shared" si="11"/>
        <v>4</v>
      </c>
      <c r="V171" s="3" t="s">
        <v>426</v>
      </c>
      <c r="W171" s="30">
        <v>7</v>
      </c>
      <c r="X171" s="3">
        <v>2</v>
      </c>
      <c r="Y171" s="3">
        <v>1</v>
      </c>
    </row>
    <row r="172" spans="1:26" x14ac:dyDescent="0.15">
      <c r="A172" s="3" t="s">
        <v>1380</v>
      </c>
      <c r="B172" s="27">
        <v>170</v>
      </c>
      <c r="C172" s="33">
        <v>10</v>
      </c>
      <c r="D172" s="14" t="s">
        <v>325</v>
      </c>
      <c r="E172" s="3">
        <v>1</v>
      </c>
      <c r="F172" s="3">
        <v>80</v>
      </c>
      <c r="G172" s="3">
        <v>60</v>
      </c>
      <c r="H172" s="3">
        <v>80</v>
      </c>
      <c r="I172" s="15">
        <f t="shared" si="8"/>
        <v>0.75</v>
      </c>
      <c r="J172" s="16">
        <f t="shared" si="9"/>
        <v>20</v>
      </c>
      <c r="K172" s="3">
        <v>4</v>
      </c>
      <c r="L172" s="17"/>
      <c r="P172" s="3">
        <v>6</v>
      </c>
      <c r="Q172" s="3">
        <v>2</v>
      </c>
      <c r="S172" s="4">
        <v>2</v>
      </c>
      <c r="T172" s="3">
        <f t="shared" si="10"/>
        <v>10</v>
      </c>
      <c r="U172" s="3">
        <f t="shared" si="11"/>
        <v>3</v>
      </c>
      <c r="V172" s="3" t="s">
        <v>427</v>
      </c>
      <c r="W172" s="29">
        <v>6</v>
      </c>
      <c r="X172" s="3">
        <v>1</v>
      </c>
      <c r="Y172" s="3">
        <v>1</v>
      </c>
    </row>
    <row r="173" spans="1:26" x14ac:dyDescent="0.15">
      <c r="A173" s="3" t="s">
        <v>1380</v>
      </c>
      <c r="B173" s="27">
        <v>171</v>
      </c>
      <c r="C173" s="33">
        <v>11</v>
      </c>
      <c r="D173" s="14" t="s">
        <v>326</v>
      </c>
      <c r="E173" s="3">
        <v>1</v>
      </c>
      <c r="F173" s="3">
        <v>50</v>
      </c>
      <c r="G173" s="3">
        <v>49</v>
      </c>
      <c r="H173" s="3">
        <v>50</v>
      </c>
      <c r="I173" s="15">
        <f t="shared" si="8"/>
        <v>0.98</v>
      </c>
      <c r="J173" s="16">
        <f t="shared" si="9"/>
        <v>1</v>
      </c>
      <c r="K173" s="3">
        <v>3</v>
      </c>
      <c r="L173" s="17">
        <v>2</v>
      </c>
      <c r="M173" s="3">
        <v>1</v>
      </c>
      <c r="N173" s="3">
        <v>1</v>
      </c>
      <c r="P173" s="3">
        <v>9</v>
      </c>
      <c r="Q173" s="3">
        <v>1</v>
      </c>
      <c r="R173" s="3">
        <v>1</v>
      </c>
      <c r="S173" s="4"/>
      <c r="T173" s="3">
        <f t="shared" si="10"/>
        <v>15</v>
      </c>
      <c r="U173" s="3">
        <f t="shared" si="11"/>
        <v>6</v>
      </c>
      <c r="V173" s="3" t="s">
        <v>428</v>
      </c>
      <c r="W173" s="28">
        <v>5</v>
      </c>
      <c r="X173" s="3">
        <v>1</v>
      </c>
      <c r="Y173" s="3">
        <v>1</v>
      </c>
    </row>
    <row r="174" spans="1:26" x14ac:dyDescent="0.15">
      <c r="A174" s="3" t="s">
        <v>1380</v>
      </c>
      <c r="B174" s="27">
        <v>172</v>
      </c>
      <c r="C174" s="33">
        <v>12</v>
      </c>
      <c r="D174" s="14" t="s">
        <v>327</v>
      </c>
      <c r="E174" s="3">
        <v>1</v>
      </c>
      <c r="F174" s="3">
        <v>50</v>
      </c>
      <c r="G174" s="3">
        <v>40</v>
      </c>
      <c r="H174" s="3">
        <v>50</v>
      </c>
      <c r="I174" s="15">
        <f t="shared" si="8"/>
        <v>0.8</v>
      </c>
      <c r="J174" s="16">
        <f t="shared" si="9"/>
        <v>10</v>
      </c>
      <c r="K174" s="3">
        <v>3</v>
      </c>
      <c r="L174" s="17">
        <v>2</v>
      </c>
      <c r="N174" s="3">
        <v>2</v>
      </c>
      <c r="O174" s="3">
        <v>5</v>
      </c>
      <c r="P174" s="3">
        <v>9</v>
      </c>
      <c r="Q174" s="3">
        <v>3</v>
      </c>
      <c r="S174" s="4"/>
      <c r="T174" s="3">
        <f t="shared" si="10"/>
        <v>21</v>
      </c>
      <c r="U174" s="3">
        <f t="shared" si="11"/>
        <v>5</v>
      </c>
      <c r="V174" s="3" t="s">
        <v>429</v>
      </c>
      <c r="W174" s="30">
        <v>7</v>
      </c>
      <c r="X174" s="3">
        <v>1</v>
      </c>
      <c r="Y174" s="3">
        <v>1</v>
      </c>
    </row>
    <row r="175" spans="1:26" x14ac:dyDescent="0.15">
      <c r="A175" s="3" t="s">
        <v>1380</v>
      </c>
      <c r="B175" s="27">
        <v>173</v>
      </c>
      <c r="C175" s="33">
        <v>13</v>
      </c>
      <c r="D175" s="14" t="s">
        <v>328</v>
      </c>
      <c r="E175" s="3">
        <v>10</v>
      </c>
      <c r="F175" s="3">
        <v>80</v>
      </c>
      <c r="G175" s="3">
        <v>75</v>
      </c>
      <c r="H175" s="3">
        <v>80</v>
      </c>
      <c r="I175" s="15">
        <f t="shared" si="8"/>
        <v>0.93</v>
      </c>
      <c r="J175" s="16">
        <f t="shared" si="9"/>
        <v>5</v>
      </c>
      <c r="K175" s="3">
        <v>3</v>
      </c>
      <c r="L175" s="17">
        <v>2</v>
      </c>
      <c r="N175" s="3">
        <v>4</v>
      </c>
      <c r="O175" s="3">
        <v>2</v>
      </c>
      <c r="P175" s="3">
        <v>2</v>
      </c>
      <c r="Q175" s="3">
        <v>2</v>
      </c>
      <c r="R175" s="3">
        <v>1</v>
      </c>
      <c r="S175" s="4"/>
      <c r="T175" s="3">
        <f t="shared" si="10"/>
        <v>13</v>
      </c>
      <c r="U175" s="3">
        <f t="shared" si="11"/>
        <v>6</v>
      </c>
      <c r="V175" s="3" t="s">
        <v>430</v>
      </c>
      <c r="W175" s="28">
        <v>5</v>
      </c>
      <c r="X175" s="3">
        <v>1</v>
      </c>
      <c r="Y175" s="3">
        <v>1</v>
      </c>
    </row>
    <row r="176" spans="1:26" x14ac:dyDescent="0.15">
      <c r="A176" s="3" t="s">
        <v>1380</v>
      </c>
      <c r="B176" s="27">
        <v>174</v>
      </c>
      <c r="C176" s="33">
        <v>14</v>
      </c>
      <c r="D176" s="14" t="s">
        <v>329</v>
      </c>
      <c r="E176" s="3">
        <v>5</v>
      </c>
      <c r="F176" s="3">
        <v>80</v>
      </c>
      <c r="G176" s="3">
        <v>70</v>
      </c>
      <c r="H176" s="3">
        <v>80</v>
      </c>
      <c r="I176" s="15">
        <f t="shared" si="8"/>
        <v>0.87</v>
      </c>
      <c r="J176" s="16">
        <f t="shared" si="9"/>
        <v>10</v>
      </c>
      <c r="K176" s="3">
        <v>4</v>
      </c>
      <c r="L176" s="17"/>
      <c r="N176" s="3">
        <v>2</v>
      </c>
      <c r="O176" s="3">
        <v>2</v>
      </c>
      <c r="P176" s="3">
        <v>6</v>
      </c>
      <c r="Q176" s="3">
        <v>3</v>
      </c>
      <c r="R176" s="3">
        <v>1</v>
      </c>
      <c r="S176" s="4">
        <v>1</v>
      </c>
      <c r="T176" s="3">
        <f t="shared" si="10"/>
        <v>15</v>
      </c>
      <c r="U176" s="3">
        <f t="shared" si="11"/>
        <v>6</v>
      </c>
      <c r="V176" s="3" t="s">
        <v>431</v>
      </c>
      <c r="W176" s="30">
        <v>7</v>
      </c>
      <c r="X176" s="3">
        <v>1</v>
      </c>
      <c r="Y176" s="3">
        <v>1</v>
      </c>
    </row>
    <row r="177" spans="1:26" x14ac:dyDescent="0.15">
      <c r="A177" s="3" t="s">
        <v>1380</v>
      </c>
      <c r="B177" s="27">
        <v>175</v>
      </c>
      <c r="C177" s="33">
        <v>15</v>
      </c>
      <c r="D177" s="14" t="s">
        <v>330</v>
      </c>
      <c r="E177" s="3">
        <v>5</v>
      </c>
      <c r="F177" s="3">
        <v>50</v>
      </c>
      <c r="G177" s="3">
        <v>40</v>
      </c>
      <c r="H177" s="3">
        <v>50</v>
      </c>
      <c r="I177" s="15">
        <f t="shared" si="8"/>
        <v>0.8</v>
      </c>
      <c r="J177" s="16">
        <f t="shared" si="9"/>
        <v>10</v>
      </c>
      <c r="K177" s="3">
        <v>3</v>
      </c>
      <c r="L177" s="17"/>
      <c r="N177" s="3">
        <v>6</v>
      </c>
      <c r="O177" s="3">
        <v>4</v>
      </c>
      <c r="P177" s="3">
        <v>2</v>
      </c>
      <c r="Q177" s="3">
        <v>3</v>
      </c>
      <c r="S177" s="4">
        <v>1</v>
      </c>
      <c r="T177" s="3">
        <f t="shared" si="10"/>
        <v>16</v>
      </c>
      <c r="U177" s="3">
        <f t="shared" si="11"/>
        <v>5</v>
      </c>
      <c r="V177" s="3" t="s">
        <v>432</v>
      </c>
      <c r="W177" s="28">
        <v>5</v>
      </c>
      <c r="X177" s="3">
        <v>2</v>
      </c>
      <c r="Y177" s="3">
        <v>1</v>
      </c>
    </row>
    <row r="178" spans="1:26" x14ac:dyDescent="0.15">
      <c r="A178" s="3" t="s">
        <v>1380</v>
      </c>
      <c r="B178" s="27">
        <v>176</v>
      </c>
      <c r="C178" s="33">
        <v>16</v>
      </c>
      <c r="D178" s="14" t="s">
        <v>105</v>
      </c>
      <c r="E178" s="3">
        <v>1</v>
      </c>
      <c r="F178" s="3">
        <v>1</v>
      </c>
      <c r="G178" s="3">
        <v>1</v>
      </c>
      <c r="H178" s="3">
        <v>1</v>
      </c>
      <c r="I178" s="15">
        <f t="shared" si="8"/>
        <v>1</v>
      </c>
      <c r="J178" s="16">
        <f t="shared" si="9"/>
        <v>0</v>
      </c>
      <c r="K178" s="3">
        <v>3</v>
      </c>
      <c r="L178" s="17">
        <v>1</v>
      </c>
      <c r="P178" s="3">
        <v>4</v>
      </c>
      <c r="S178" s="4"/>
      <c r="T178" s="3">
        <f t="shared" si="10"/>
        <v>5</v>
      </c>
      <c r="U178" s="3">
        <f t="shared" si="11"/>
        <v>2</v>
      </c>
      <c r="V178" s="3" t="s">
        <v>433</v>
      </c>
      <c r="W178" s="28">
        <v>5</v>
      </c>
      <c r="X178" s="3">
        <v>1</v>
      </c>
      <c r="Y178" s="3">
        <v>1</v>
      </c>
      <c r="Z178" s="3" t="s">
        <v>1513</v>
      </c>
    </row>
    <row r="179" spans="1:26" x14ac:dyDescent="0.15">
      <c r="A179" s="3" t="s">
        <v>1380</v>
      </c>
      <c r="B179" s="27">
        <v>177</v>
      </c>
      <c r="C179" s="33">
        <v>17</v>
      </c>
      <c r="D179" s="14" t="s">
        <v>106</v>
      </c>
      <c r="E179" s="3">
        <v>1</v>
      </c>
      <c r="F179" s="3">
        <v>80</v>
      </c>
      <c r="G179" s="3">
        <v>80</v>
      </c>
      <c r="H179" s="3">
        <v>80</v>
      </c>
      <c r="I179" s="15">
        <f t="shared" si="8"/>
        <v>1</v>
      </c>
      <c r="J179" s="16">
        <f t="shared" si="9"/>
        <v>0</v>
      </c>
      <c r="K179" s="3">
        <v>3</v>
      </c>
      <c r="L179" s="17">
        <v>3</v>
      </c>
      <c r="N179" s="3">
        <v>1</v>
      </c>
      <c r="O179" s="3">
        <v>2</v>
      </c>
      <c r="P179" s="3">
        <v>10</v>
      </c>
      <c r="Q179" s="3">
        <v>3</v>
      </c>
      <c r="R179" s="3">
        <v>3</v>
      </c>
      <c r="S179" s="4"/>
      <c r="T179" s="3">
        <f t="shared" si="10"/>
        <v>22</v>
      </c>
      <c r="U179" s="3">
        <f t="shared" si="11"/>
        <v>6</v>
      </c>
      <c r="V179" s="3" t="s">
        <v>434</v>
      </c>
      <c r="W179" s="28">
        <v>5</v>
      </c>
      <c r="X179" s="3">
        <v>1</v>
      </c>
      <c r="Y179" s="3">
        <v>1</v>
      </c>
    </row>
    <row r="180" spans="1:26" x14ac:dyDescent="0.15">
      <c r="A180" s="3" t="s">
        <v>1380</v>
      </c>
      <c r="B180" s="27">
        <v>178</v>
      </c>
      <c r="C180" s="33">
        <v>18</v>
      </c>
      <c r="D180" s="14" t="s">
        <v>138</v>
      </c>
      <c r="E180" s="3">
        <v>1</v>
      </c>
      <c r="F180" s="3">
        <v>80</v>
      </c>
      <c r="G180" s="3">
        <v>60</v>
      </c>
      <c r="H180" s="3">
        <v>80</v>
      </c>
      <c r="I180" s="15">
        <f t="shared" si="8"/>
        <v>0.75</v>
      </c>
      <c r="J180" s="16">
        <f t="shared" si="9"/>
        <v>20</v>
      </c>
      <c r="K180" s="3">
        <v>3</v>
      </c>
      <c r="L180" s="17"/>
      <c r="N180" s="3">
        <v>11</v>
      </c>
      <c r="P180" s="3">
        <v>15</v>
      </c>
      <c r="S180" s="4"/>
      <c r="T180" s="3">
        <f t="shared" si="10"/>
        <v>26</v>
      </c>
      <c r="U180" s="3">
        <f t="shared" si="11"/>
        <v>2</v>
      </c>
      <c r="V180" s="3" t="s">
        <v>435</v>
      </c>
      <c r="W180" s="31">
        <v>8</v>
      </c>
      <c r="X180" s="3">
        <v>1</v>
      </c>
      <c r="Y180" s="3">
        <v>1</v>
      </c>
    </row>
    <row r="181" spans="1:26" x14ac:dyDescent="0.15">
      <c r="A181" s="3" t="s">
        <v>1380</v>
      </c>
      <c r="B181" s="27">
        <v>179</v>
      </c>
      <c r="C181" s="33">
        <v>19</v>
      </c>
      <c r="D181" s="14" t="s">
        <v>139</v>
      </c>
      <c r="E181" s="3">
        <v>1</v>
      </c>
      <c r="F181" s="3">
        <v>80</v>
      </c>
      <c r="G181" s="3">
        <v>65</v>
      </c>
      <c r="H181" s="3">
        <v>80</v>
      </c>
      <c r="I181" s="15">
        <f t="shared" si="8"/>
        <v>0.81</v>
      </c>
      <c r="J181" s="16">
        <f t="shared" si="9"/>
        <v>15</v>
      </c>
      <c r="K181" s="3">
        <v>4</v>
      </c>
      <c r="L181" s="17">
        <v>2</v>
      </c>
      <c r="M181" s="3">
        <v>1</v>
      </c>
      <c r="O181" s="3">
        <v>4</v>
      </c>
      <c r="P181" s="3">
        <v>30</v>
      </c>
      <c r="Q181" s="3">
        <v>2</v>
      </c>
      <c r="S181" s="4"/>
      <c r="T181" s="3">
        <f t="shared" si="10"/>
        <v>39</v>
      </c>
      <c r="U181" s="3">
        <f t="shared" si="11"/>
        <v>5</v>
      </c>
      <c r="V181" s="3" t="s">
        <v>436</v>
      </c>
      <c r="W181" s="29">
        <v>6</v>
      </c>
      <c r="X181" s="3">
        <v>1</v>
      </c>
      <c r="Y181" s="3">
        <v>1</v>
      </c>
      <c r="Z181" s="3" t="s">
        <v>1525</v>
      </c>
    </row>
    <row r="182" spans="1:26" x14ac:dyDescent="0.15">
      <c r="A182" s="3" t="s">
        <v>1380</v>
      </c>
      <c r="B182" s="27">
        <v>180</v>
      </c>
      <c r="C182" s="33">
        <v>20</v>
      </c>
      <c r="D182" s="14" t="s">
        <v>140</v>
      </c>
      <c r="E182" s="3">
        <v>1</v>
      </c>
      <c r="F182" s="3">
        <v>30</v>
      </c>
      <c r="G182" s="3">
        <v>29</v>
      </c>
      <c r="H182" s="3">
        <v>30</v>
      </c>
      <c r="I182" s="15">
        <f t="shared" si="8"/>
        <v>0.96</v>
      </c>
      <c r="J182" s="16">
        <f t="shared" si="9"/>
        <v>1</v>
      </c>
      <c r="K182" s="3">
        <v>4</v>
      </c>
      <c r="L182" s="17"/>
      <c r="N182" s="3">
        <v>1</v>
      </c>
      <c r="O182" s="3">
        <v>2</v>
      </c>
      <c r="P182" s="3">
        <v>6</v>
      </c>
      <c r="S182" s="4">
        <v>1</v>
      </c>
      <c r="T182" s="3">
        <f t="shared" si="10"/>
        <v>10</v>
      </c>
      <c r="U182" s="3">
        <f t="shared" si="11"/>
        <v>4</v>
      </c>
      <c r="V182" s="3" t="s">
        <v>437</v>
      </c>
      <c r="W182" s="28">
        <v>5</v>
      </c>
      <c r="X182" s="3">
        <v>1</v>
      </c>
      <c r="Y182" s="3">
        <v>1</v>
      </c>
      <c r="Z182" s="3" t="s">
        <v>1469</v>
      </c>
    </row>
    <row r="183" spans="1:26" x14ac:dyDescent="0.15">
      <c r="A183" s="3" t="s">
        <v>1381</v>
      </c>
      <c r="B183" s="27">
        <v>181</v>
      </c>
      <c r="C183" s="34">
        <v>1</v>
      </c>
      <c r="D183" s="14" t="s">
        <v>109</v>
      </c>
      <c r="E183" s="3">
        <v>1</v>
      </c>
      <c r="F183" s="3">
        <v>60</v>
      </c>
      <c r="G183" s="3">
        <v>48</v>
      </c>
      <c r="H183" s="3">
        <v>60</v>
      </c>
      <c r="I183" s="15">
        <f t="shared" si="8"/>
        <v>0.8</v>
      </c>
      <c r="J183" s="16">
        <f t="shared" si="9"/>
        <v>12</v>
      </c>
      <c r="K183" s="3">
        <v>2</v>
      </c>
      <c r="L183" s="17">
        <v>1</v>
      </c>
      <c r="M183" s="3">
        <v>1</v>
      </c>
      <c r="N183" s="3">
        <v>10</v>
      </c>
      <c r="Q183" s="3">
        <v>1</v>
      </c>
      <c r="R183" s="3">
        <v>1</v>
      </c>
      <c r="S183" s="4">
        <v>1</v>
      </c>
      <c r="T183" s="3">
        <f t="shared" si="10"/>
        <v>15</v>
      </c>
      <c r="U183" s="3">
        <f t="shared" si="11"/>
        <v>6</v>
      </c>
      <c r="V183" s="3" t="s">
        <v>180</v>
      </c>
      <c r="W183" s="28">
        <v>5</v>
      </c>
      <c r="X183" s="3">
        <v>2</v>
      </c>
      <c r="Y183" s="3">
        <v>1</v>
      </c>
      <c r="Z183" s="3" t="s">
        <v>1468</v>
      </c>
    </row>
    <row r="184" spans="1:26" x14ac:dyDescent="0.15">
      <c r="A184" s="3" t="s">
        <v>1381</v>
      </c>
      <c r="B184" s="27">
        <v>182</v>
      </c>
      <c r="C184" s="34">
        <v>2</v>
      </c>
      <c r="D184" s="14" t="s">
        <v>346</v>
      </c>
      <c r="E184" s="3">
        <v>1</v>
      </c>
      <c r="F184" s="3">
        <v>1</v>
      </c>
      <c r="G184" s="3">
        <v>1</v>
      </c>
      <c r="H184" s="3">
        <v>1</v>
      </c>
      <c r="I184" s="15">
        <f t="shared" si="8"/>
        <v>1</v>
      </c>
      <c r="J184" s="16">
        <f t="shared" si="9"/>
        <v>0</v>
      </c>
      <c r="K184" s="3">
        <v>4</v>
      </c>
      <c r="L184" s="17">
        <v>1</v>
      </c>
      <c r="P184" s="3">
        <v>5</v>
      </c>
      <c r="Q184" s="3">
        <v>6</v>
      </c>
      <c r="R184" s="3">
        <v>2</v>
      </c>
      <c r="S184" s="4">
        <v>6</v>
      </c>
      <c r="T184" s="3">
        <f t="shared" si="10"/>
        <v>20</v>
      </c>
      <c r="U184" s="3">
        <f t="shared" si="11"/>
        <v>5</v>
      </c>
      <c r="V184" s="3" t="s">
        <v>181</v>
      </c>
      <c r="W184" s="28">
        <v>5</v>
      </c>
      <c r="X184" s="3">
        <v>1</v>
      </c>
      <c r="Y184" s="3">
        <v>1</v>
      </c>
      <c r="Z184" s="3" t="s">
        <v>1487</v>
      </c>
    </row>
    <row r="185" spans="1:26" x14ac:dyDescent="0.15">
      <c r="A185" s="3" t="s">
        <v>1381</v>
      </c>
      <c r="B185" s="27">
        <v>183</v>
      </c>
      <c r="C185" s="34">
        <v>3</v>
      </c>
      <c r="D185" s="14" t="s">
        <v>347</v>
      </c>
      <c r="E185" s="3">
        <v>1</v>
      </c>
      <c r="F185" s="3">
        <v>50</v>
      </c>
      <c r="G185" s="3">
        <v>50</v>
      </c>
      <c r="H185" s="3">
        <v>50</v>
      </c>
      <c r="I185" s="15">
        <f t="shared" si="8"/>
        <v>1</v>
      </c>
      <c r="J185" s="16">
        <f t="shared" si="9"/>
        <v>0</v>
      </c>
      <c r="K185" s="3">
        <v>3</v>
      </c>
      <c r="L185" s="17">
        <v>1</v>
      </c>
      <c r="P185" s="3">
        <v>8</v>
      </c>
      <c r="Q185" s="3">
        <v>3</v>
      </c>
      <c r="S185" s="4">
        <v>2</v>
      </c>
      <c r="T185" s="3">
        <f t="shared" si="10"/>
        <v>14</v>
      </c>
      <c r="U185" s="3">
        <f t="shared" si="11"/>
        <v>4</v>
      </c>
      <c r="V185" s="3" t="s">
        <v>182</v>
      </c>
      <c r="W185" s="28">
        <v>5</v>
      </c>
      <c r="X185" s="3">
        <v>1</v>
      </c>
      <c r="Y185" s="3">
        <v>1</v>
      </c>
    </row>
    <row r="186" spans="1:26" x14ac:dyDescent="0.15">
      <c r="A186" s="3" t="s">
        <v>1381</v>
      </c>
      <c r="B186" s="27">
        <v>184</v>
      </c>
      <c r="C186" s="34">
        <v>4</v>
      </c>
      <c r="D186" s="14" t="s">
        <v>348</v>
      </c>
      <c r="E186" s="3">
        <v>1</v>
      </c>
      <c r="F186" s="3">
        <v>50</v>
      </c>
      <c r="G186" s="3">
        <v>30</v>
      </c>
      <c r="H186" s="3">
        <v>50</v>
      </c>
      <c r="I186" s="15">
        <f t="shared" si="8"/>
        <v>0.6</v>
      </c>
      <c r="J186" s="16">
        <f t="shared" si="9"/>
        <v>20</v>
      </c>
      <c r="K186" s="3">
        <v>4</v>
      </c>
      <c r="L186" s="17">
        <v>4</v>
      </c>
      <c r="M186" s="3">
        <v>2</v>
      </c>
      <c r="N186" s="3">
        <v>14</v>
      </c>
      <c r="P186" s="3">
        <v>18</v>
      </c>
      <c r="Q186" s="3">
        <v>1</v>
      </c>
      <c r="S186" s="4"/>
      <c r="T186" s="3">
        <f t="shared" si="10"/>
        <v>39</v>
      </c>
      <c r="U186" s="3">
        <f t="shared" si="11"/>
        <v>5</v>
      </c>
      <c r="V186" s="3" t="s">
        <v>183</v>
      </c>
      <c r="W186" s="28">
        <v>5</v>
      </c>
      <c r="X186" s="3">
        <v>4</v>
      </c>
      <c r="Y186" s="3">
        <v>1</v>
      </c>
    </row>
    <row r="187" spans="1:26" x14ac:dyDescent="0.15">
      <c r="A187" s="3" t="s">
        <v>1381</v>
      </c>
      <c r="B187" s="27">
        <v>185</v>
      </c>
      <c r="C187" s="34">
        <v>5</v>
      </c>
      <c r="D187" s="14" t="s">
        <v>349</v>
      </c>
      <c r="E187" s="3">
        <v>1</v>
      </c>
      <c r="F187" s="3">
        <v>20</v>
      </c>
      <c r="G187" s="3">
        <v>20</v>
      </c>
      <c r="H187" s="3">
        <v>20</v>
      </c>
      <c r="I187" s="15">
        <f t="shared" si="8"/>
        <v>1</v>
      </c>
      <c r="J187" s="16">
        <f t="shared" si="9"/>
        <v>0</v>
      </c>
      <c r="K187" s="3">
        <v>3</v>
      </c>
      <c r="L187" s="17">
        <v>1</v>
      </c>
      <c r="M187" s="3">
        <v>1</v>
      </c>
      <c r="P187" s="3">
        <v>1</v>
      </c>
      <c r="Q187" s="3">
        <v>10</v>
      </c>
      <c r="S187" s="4">
        <v>10</v>
      </c>
      <c r="T187" s="3">
        <f t="shared" si="10"/>
        <v>23</v>
      </c>
      <c r="U187" s="3">
        <f t="shared" si="11"/>
        <v>5</v>
      </c>
      <c r="V187" s="3" t="s">
        <v>184</v>
      </c>
      <c r="W187" s="30">
        <v>7</v>
      </c>
      <c r="X187" s="3">
        <v>1</v>
      </c>
      <c r="Y187" s="3">
        <v>1</v>
      </c>
    </row>
    <row r="188" spans="1:26" x14ac:dyDescent="0.15">
      <c r="A188" s="3" t="s">
        <v>1381</v>
      </c>
      <c r="B188" s="27">
        <v>186</v>
      </c>
      <c r="C188" s="34">
        <v>6</v>
      </c>
      <c r="D188" s="14" t="s">
        <v>370</v>
      </c>
      <c r="E188" s="3">
        <v>1</v>
      </c>
      <c r="F188" s="3">
        <v>80</v>
      </c>
      <c r="G188" s="3">
        <v>30</v>
      </c>
      <c r="H188" s="3">
        <v>80</v>
      </c>
      <c r="I188" s="15">
        <f t="shared" si="8"/>
        <v>0.37</v>
      </c>
      <c r="J188" s="16">
        <f t="shared" si="9"/>
        <v>50</v>
      </c>
      <c r="K188" s="3">
        <v>8</v>
      </c>
      <c r="L188" s="17"/>
      <c r="N188" s="3">
        <v>40</v>
      </c>
      <c r="O188" s="3">
        <v>2</v>
      </c>
      <c r="P188" s="3">
        <v>12</v>
      </c>
      <c r="R188" s="3">
        <v>4</v>
      </c>
      <c r="S188" s="4"/>
      <c r="T188" s="3">
        <f t="shared" si="10"/>
        <v>58</v>
      </c>
      <c r="U188" s="3">
        <f t="shared" si="11"/>
        <v>4</v>
      </c>
      <c r="V188" s="3" t="s">
        <v>185</v>
      </c>
      <c r="W188" s="31">
        <v>8</v>
      </c>
      <c r="X188" s="3">
        <v>4</v>
      </c>
      <c r="Y188" s="3">
        <v>1</v>
      </c>
      <c r="Z188" s="3" t="s">
        <v>1461</v>
      </c>
    </row>
    <row r="189" spans="1:26" x14ac:dyDescent="0.15">
      <c r="A189" s="3" t="s">
        <v>1381</v>
      </c>
      <c r="B189" s="27">
        <v>187</v>
      </c>
      <c r="C189" s="34">
        <v>7</v>
      </c>
      <c r="D189" s="14" t="s">
        <v>575</v>
      </c>
      <c r="E189" s="3">
        <v>1</v>
      </c>
      <c r="F189" s="3">
        <v>80</v>
      </c>
      <c r="G189" s="3">
        <v>72</v>
      </c>
      <c r="H189" s="3">
        <v>80</v>
      </c>
      <c r="I189" s="15">
        <f t="shared" si="8"/>
        <v>0.9</v>
      </c>
      <c r="J189" s="16">
        <f t="shared" si="9"/>
        <v>8</v>
      </c>
      <c r="K189" s="3">
        <v>2</v>
      </c>
      <c r="L189" s="17"/>
      <c r="N189" s="3">
        <v>5</v>
      </c>
      <c r="O189" s="3">
        <v>2</v>
      </c>
      <c r="S189" s="4"/>
      <c r="T189" s="3">
        <f t="shared" si="10"/>
        <v>7</v>
      </c>
      <c r="U189" s="3">
        <f t="shared" si="11"/>
        <v>2</v>
      </c>
      <c r="V189" s="3" t="s">
        <v>186</v>
      </c>
      <c r="W189" s="28">
        <v>5</v>
      </c>
      <c r="X189" s="3">
        <v>2</v>
      </c>
      <c r="Y189" s="3">
        <v>1</v>
      </c>
      <c r="Z189" s="3" t="s">
        <v>1468</v>
      </c>
    </row>
    <row r="190" spans="1:26" x14ac:dyDescent="0.15">
      <c r="A190" s="3" t="s">
        <v>1381</v>
      </c>
      <c r="B190" s="27">
        <v>188</v>
      </c>
      <c r="C190" s="34">
        <v>8</v>
      </c>
      <c r="D190" s="14" t="s">
        <v>576</v>
      </c>
      <c r="E190" s="3">
        <v>1</v>
      </c>
      <c r="F190" s="3">
        <v>50</v>
      </c>
      <c r="G190" s="3">
        <v>45</v>
      </c>
      <c r="H190" s="3">
        <v>50</v>
      </c>
      <c r="I190" s="15">
        <f t="shared" si="8"/>
        <v>0.9</v>
      </c>
      <c r="J190" s="16">
        <f t="shared" si="9"/>
        <v>5</v>
      </c>
      <c r="K190" s="3">
        <v>4</v>
      </c>
      <c r="L190" s="17">
        <v>5</v>
      </c>
      <c r="M190" s="3">
        <v>2</v>
      </c>
      <c r="N190" s="3">
        <v>5</v>
      </c>
      <c r="O190" s="3">
        <v>1</v>
      </c>
      <c r="P190" s="3">
        <v>3</v>
      </c>
      <c r="S190" s="4"/>
      <c r="T190" s="3">
        <f t="shared" si="10"/>
        <v>16</v>
      </c>
      <c r="U190" s="3">
        <f t="shared" si="11"/>
        <v>5</v>
      </c>
      <c r="V190" s="3" t="s">
        <v>187</v>
      </c>
      <c r="W190" s="28">
        <v>5</v>
      </c>
      <c r="X190" s="3">
        <v>1</v>
      </c>
      <c r="Y190" s="3">
        <v>1</v>
      </c>
    </row>
    <row r="191" spans="1:26" x14ac:dyDescent="0.15">
      <c r="A191" s="3" t="s">
        <v>1381</v>
      </c>
      <c r="B191" s="27">
        <v>189</v>
      </c>
      <c r="C191" s="34">
        <v>9</v>
      </c>
      <c r="D191" s="14" t="s">
        <v>577</v>
      </c>
      <c r="E191" s="3">
        <v>1</v>
      </c>
      <c r="F191" s="3">
        <v>50</v>
      </c>
      <c r="G191" s="3">
        <v>45</v>
      </c>
      <c r="H191" s="3">
        <v>50</v>
      </c>
      <c r="I191" s="15">
        <f t="shared" si="8"/>
        <v>0.9</v>
      </c>
      <c r="J191" s="16">
        <f t="shared" si="9"/>
        <v>5</v>
      </c>
      <c r="K191" s="3">
        <v>4</v>
      </c>
      <c r="L191" s="17"/>
      <c r="M191" s="3">
        <v>1</v>
      </c>
      <c r="O191" s="3">
        <v>2</v>
      </c>
      <c r="P191" s="3">
        <v>20</v>
      </c>
      <c r="S191" s="4"/>
      <c r="T191" s="3">
        <f t="shared" si="10"/>
        <v>23</v>
      </c>
      <c r="U191" s="3">
        <f t="shared" si="11"/>
        <v>3</v>
      </c>
      <c r="V191" s="3" t="s">
        <v>188</v>
      </c>
      <c r="W191" s="29">
        <v>6</v>
      </c>
      <c r="X191" s="3">
        <v>1</v>
      </c>
      <c r="Y191" s="3">
        <v>1</v>
      </c>
    </row>
    <row r="192" spans="1:26" x14ac:dyDescent="0.15">
      <c r="A192" s="3" t="s">
        <v>1381</v>
      </c>
      <c r="B192" s="27">
        <v>190</v>
      </c>
      <c r="C192" s="34">
        <v>10</v>
      </c>
      <c r="D192" s="14" t="s">
        <v>578</v>
      </c>
      <c r="E192" s="3">
        <v>20</v>
      </c>
      <c r="F192" s="3">
        <v>50</v>
      </c>
      <c r="G192" s="3">
        <v>48</v>
      </c>
      <c r="H192" s="3">
        <v>50</v>
      </c>
      <c r="I192" s="15">
        <f t="shared" si="8"/>
        <v>0.96</v>
      </c>
      <c r="J192" s="16">
        <f t="shared" si="9"/>
        <v>2</v>
      </c>
      <c r="K192" s="3">
        <v>4</v>
      </c>
      <c r="L192" s="17">
        <v>1</v>
      </c>
      <c r="M192" s="3">
        <v>2</v>
      </c>
      <c r="N192" s="3">
        <v>1</v>
      </c>
      <c r="O192" s="3">
        <v>2</v>
      </c>
      <c r="P192" s="3">
        <v>10</v>
      </c>
      <c r="S192" s="4">
        <v>1</v>
      </c>
      <c r="T192" s="3">
        <f t="shared" si="10"/>
        <v>17</v>
      </c>
      <c r="U192" s="3">
        <f t="shared" si="11"/>
        <v>6</v>
      </c>
      <c r="V192" s="3" t="s">
        <v>189</v>
      </c>
      <c r="W192" s="28">
        <v>5</v>
      </c>
      <c r="X192" s="3">
        <v>1</v>
      </c>
      <c r="Y192" s="3">
        <v>1</v>
      </c>
    </row>
    <row r="193" spans="1:26" x14ac:dyDescent="0.15">
      <c r="A193" s="3" t="s">
        <v>1381</v>
      </c>
      <c r="B193" s="27">
        <v>191</v>
      </c>
      <c r="C193" s="34">
        <v>11</v>
      </c>
      <c r="D193" s="14" t="s">
        <v>579</v>
      </c>
      <c r="E193" s="3">
        <v>10</v>
      </c>
      <c r="F193" s="3">
        <v>50</v>
      </c>
      <c r="G193" s="3">
        <v>40</v>
      </c>
      <c r="H193" s="3">
        <v>50</v>
      </c>
      <c r="I193" s="15">
        <f t="shared" si="8"/>
        <v>0.8</v>
      </c>
      <c r="J193" s="16">
        <f t="shared" si="9"/>
        <v>10</v>
      </c>
      <c r="K193" s="3">
        <v>4</v>
      </c>
      <c r="L193" s="17"/>
      <c r="N193" s="3">
        <v>4</v>
      </c>
      <c r="O193" s="3">
        <v>5</v>
      </c>
      <c r="P193" s="3">
        <v>7</v>
      </c>
      <c r="Q193" s="3">
        <v>2</v>
      </c>
      <c r="R193" s="3">
        <v>3</v>
      </c>
      <c r="S193" s="4">
        <v>1</v>
      </c>
      <c r="T193" s="3">
        <f t="shared" si="10"/>
        <v>22</v>
      </c>
      <c r="U193" s="3">
        <f t="shared" si="11"/>
        <v>6</v>
      </c>
      <c r="V193" s="3" t="s">
        <v>190</v>
      </c>
      <c r="W193" s="29">
        <v>6</v>
      </c>
      <c r="X193" s="3">
        <v>1</v>
      </c>
      <c r="Y193" s="3">
        <v>1</v>
      </c>
    </row>
    <row r="194" spans="1:26" x14ac:dyDescent="0.15">
      <c r="A194" s="3" t="s">
        <v>1381</v>
      </c>
      <c r="B194" s="27">
        <v>192</v>
      </c>
      <c r="C194" s="34">
        <v>12</v>
      </c>
      <c r="D194" s="14" t="s">
        <v>580</v>
      </c>
      <c r="E194" s="3">
        <v>60</v>
      </c>
      <c r="F194" s="3">
        <v>80</v>
      </c>
      <c r="G194" s="3">
        <v>78</v>
      </c>
      <c r="H194" s="3">
        <v>80</v>
      </c>
      <c r="I194" s="15">
        <f t="shared" ref="I194:I222" si="12">ROUNDDOWN(G194/F194,2)</f>
        <v>0.97</v>
      </c>
      <c r="J194" s="16">
        <f t="shared" ref="J194:J222" si="13">F194-G194</f>
        <v>2</v>
      </c>
      <c r="K194" s="3">
        <v>4</v>
      </c>
      <c r="L194" s="17"/>
      <c r="N194" s="3">
        <v>2</v>
      </c>
      <c r="O194" s="3">
        <v>2</v>
      </c>
      <c r="P194" s="3">
        <v>7</v>
      </c>
      <c r="R194" s="3">
        <v>1</v>
      </c>
      <c r="S194" s="4"/>
      <c r="T194" s="3">
        <f t="shared" ref="T194:T222" si="14">SUM(L194:S194)</f>
        <v>12</v>
      </c>
      <c r="U194" s="3">
        <f t="shared" si="11"/>
        <v>4</v>
      </c>
      <c r="V194" s="3" t="s">
        <v>191</v>
      </c>
      <c r="W194" s="28">
        <v>5</v>
      </c>
      <c r="X194" s="3">
        <v>1</v>
      </c>
      <c r="Y194" s="3">
        <v>1</v>
      </c>
    </row>
    <row r="195" spans="1:26" x14ac:dyDescent="0.15">
      <c r="A195" s="3" t="s">
        <v>1381</v>
      </c>
      <c r="B195" s="27">
        <v>193</v>
      </c>
      <c r="C195" s="34">
        <v>13</v>
      </c>
      <c r="D195" s="14" t="s">
        <v>420</v>
      </c>
      <c r="E195" s="3">
        <v>1</v>
      </c>
      <c r="F195" s="3">
        <v>80</v>
      </c>
      <c r="G195" s="3">
        <v>70</v>
      </c>
      <c r="H195" s="3">
        <v>80</v>
      </c>
      <c r="I195" s="15">
        <f t="shared" si="12"/>
        <v>0.87</v>
      </c>
      <c r="J195" s="16">
        <f t="shared" si="13"/>
        <v>10</v>
      </c>
      <c r="K195" s="3">
        <v>4</v>
      </c>
      <c r="L195" s="17">
        <v>5</v>
      </c>
      <c r="M195" s="3">
        <v>6</v>
      </c>
      <c r="N195" s="3">
        <v>2</v>
      </c>
      <c r="O195" s="3">
        <v>6</v>
      </c>
      <c r="P195" s="3">
        <v>25</v>
      </c>
      <c r="Q195" s="3">
        <v>5</v>
      </c>
      <c r="S195" s="4">
        <v>7</v>
      </c>
      <c r="T195" s="3">
        <f t="shared" si="14"/>
        <v>56</v>
      </c>
      <c r="U195" s="3">
        <f t="shared" ref="U195:U222" si="15">SUM($L195:$S195)/AVERAGE($L195:$S195)</f>
        <v>7</v>
      </c>
      <c r="V195" s="3" t="s">
        <v>192</v>
      </c>
      <c r="W195" s="28">
        <v>5</v>
      </c>
      <c r="X195" s="3">
        <v>1</v>
      </c>
      <c r="Y195" s="3">
        <v>1</v>
      </c>
    </row>
    <row r="196" spans="1:26" x14ac:dyDescent="0.15">
      <c r="A196" s="3" t="s">
        <v>1381</v>
      </c>
      <c r="B196" s="27">
        <v>194</v>
      </c>
      <c r="C196" s="34">
        <v>14</v>
      </c>
      <c r="D196" s="14" t="s">
        <v>421</v>
      </c>
      <c r="E196" s="3">
        <v>1</v>
      </c>
      <c r="F196" s="3">
        <v>80</v>
      </c>
      <c r="G196" s="3">
        <v>79</v>
      </c>
      <c r="H196" s="3">
        <v>80</v>
      </c>
      <c r="I196" s="15">
        <f t="shared" si="12"/>
        <v>0.98</v>
      </c>
      <c r="J196" s="16">
        <f t="shared" si="13"/>
        <v>1</v>
      </c>
      <c r="K196" s="3">
        <v>3</v>
      </c>
      <c r="L196" s="17">
        <v>2</v>
      </c>
      <c r="N196" s="3">
        <v>1</v>
      </c>
      <c r="O196" s="3">
        <v>2</v>
      </c>
      <c r="P196" s="3">
        <v>3</v>
      </c>
      <c r="Q196" s="3">
        <v>3</v>
      </c>
      <c r="R196" s="3">
        <v>3</v>
      </c>
      <c r="S196" s="4"/>
      <c r="T196" s="3">
        <f t="shared" si="14"/>
        <v>14</v>
      </c>
      <c r="U196" s="3">
        <f t="shared" si="15"/>
        <v>6</v>
      </c>
      <c r="V196" s="3" t="s">
        <v>193</v>
      </c>
      <c r="W196" s="28">
        <v>5</v>
      </c>
      <c r="X196" s="3">
        <v>1</v>
      </c>
      <c r="Y196" s="3">
        <v>1</v>
      </c>
    </row>
    <row r="197" spans="1:26" x14ac:dyDescent="0.15">
      <c r="A197" s="3" t="s">
        <v>1381</v>
      </c>
      <c r="B197" s="27">
        <v>195</v>
      </c>
      <c r="C197" s="34">
        <v>15</v>
      </c>
      <c r="D197" s="14" t="s">
        <v>422</v>
      </c>
      <c r="E197" s="3">
        <v>1</v>
      </c>
      <c r="F197" s="3">
        <v>50</v>
      </c>
      <c r="G197" s="3">
        <v>40</v>
      </c>
      <c r="H197" s="3">
        <v>50</v>
      </c>
      <c r="I197" s="15">
        <f t="shared" si="12"/>
        <v>0.8</v>
      </c>
      <c r="J197" s="16">
        <f t="shared" si="13"/>
        <v>10</v>
      </c>
      <c r="K197" s="3">
        <v>4</v>
      </c>
      <c r="L197" s="17">
        <v>1</v>
      </c>
      <c r="M197" s="3">
        <v>1</v>
      </c>
      <c r="N197" s="3">
        <v>1</v>
      </c>
      <c r="O197" s="3">
        <v>2</v>
      </c>
      <c r="P197" s="3">
        <v>20</v>
      </c>
      <c r="Q197" s="3">
        <v>3</v>
      </c>
      <c r="R197" s="3">
        <v>2</v>
      </c>
      <c r="S197" s="4"/>
      <c r="T197" s="3">
        <f t="shared" si="14"/>
        <v>30</v>
      </c>
      <c r="U197" s="3">
        <f t="shared" si="15"/>
        <v>7</v>
      </c>
      <c r="V197" s="3" t="s">
        <v>252</v>
      </c>
      <c r="W197" s="30">
        <v>7</v>
      </c>
      <c r="X197" s="3">
        <v>1</v>
      </c>
      <c r="Y197" s="3">
        <v>1</v>
      </c>
    </row>
    <row r="198" spans="1:26" x14ac:dyDescent="0.15">
      <c r="A198" s="3" t="s">
        <v>1381</v>
      </c>
      <c r="B198" s="27">
        <v>196</v>
      </c>
      <c r="C198" s="34">
        <v>16</v>
      </c>
      <c r="D198" s="14" t="s">
        <v>423</v>
      </c>
      <c r="E198" s="3">
        <v>75</v>
      </c>
      <c r="F198" s="3">
        <v>6</v>
      </c>
      <c r="G198" s="3">
        <v>5</v>
      </c>
      <c r="H198" s="3">
        <v>6</v>
      </c>
      <c r="I198" s="15">
        <f t="shared" si="12"/>
        <v>0.83</v>
      </c>
      <c r="J198" s="16">
        <f t="shared" si="13"/>
        <v>1</v>
      </c>
      <c r="K198" s="3">
        <v>1</v>
      </c>
      <c r="L198" s="17">
        <v>1</v>
      </c>
      <c r="M198" s="3">
        <v>2</v>
      </c>
      <c r="N198" s="3">
        <v>1</v>
      </c>
      <c r="P198" s="3">
        <v>1</v>
      </c>
      <c r="R198" s="3">
        <v>1</v>
      </c>
      <c r="S198" s="4"/>
      <c r="T198" s="3">
        <f t="shared" si="14"/>
        <v>6</v>
      </c>
      <c r="U198" s="3">
        <f t="shared" si="15"/>
        <v>5</v>
      </c>
      <c r="V198" s="3" t="s">
        <v>253</v>
      </c>
      <c r="W198" s="28">
        <v>5</v>
      </c>
      <c r="X198" s="3">
        <v>1</v>
      </c>
      <c r="Y198" s="3">
        <v>1</v>
      </c>
      <c r="Z198" s="3" t="s">
        <v>1489</v>
      </c>
    </row>
    <row r="199" spans="1:26" x14ac:dyDescent="0.15">
      <c r="A199" s="3" t="s">
        <v>1381</v>
      </c>
      <c r="B199" s="27">
        <v>197</v>
      </c>
      <c r="C199" s="34">
        <v>17</v>
      </c>
      <c r="D199" s="14" t="s">
        <v>424</v>
      </c>
      <c r="E199" s="3">
        <v>10</v>
      </c>
      <c r="F199" s="3">
        <v>30</v>
      </c>
      <c r="G199" s="3">
        <v>29</v>
      </c>
      <c r="H199" s="3">
        <v>30</v>
      </c>
      <c r="I199" s="15">
        <f t="shared" si="12"/>
        <v>0.96</v>
      </c>
      <c r="J199" s="16">
        <f t="shared" si="13"/>
        <v>1</v>
      </c>
      <c r="K199" s="3">
        <v>3</v>
      </c>
      <c r="L199" s="17">
        <v>5</v>
      </c>
      <c r="N199" s="3">
        <v>1</v>
      </c>
      <c r="O199" s="3">
        <v>2</v>
      </c>
      <c r="P199" s="3">
        <v>7</v>
      </c>
      <c r="S199" s="4"/>
      <c r="T199" s="3">
        <f t="shared" si="14"/>
        <v>15</v>
      </c>
      <c r="U199" s="3">
        <f t="shared" si="15"/>
        <v>4</v>
      </c>
      <c r="V199" s="3" t="s">
        <v>254</v>
      </c>
      <c r="W199" s="31">
        <v>8</v>
      </c>
      <c r="X199" s="3">
        <v>1</v>
      </c>
      <c r="Y199" s="3">
        <v>2</v>
      </c>
    </row>
    <row r="200" spans="1:26" x14ac:dyDescent="0.15">
      <c r="A200" s="3" t="s">
        <v>1381</v>
      </c>
      <c r="B200" s="27">
        <v>198</v>
      </c>
      <c r="C200" s="34">
        <v>18</v>
      </c>
      <c r="D200" s="14" t="s">
        <v>384</v>
      </c>
      <c r="E200" s="3">
        <v>1</v>
      </c>
      <c r="F200" s="3">
        <v>60</v>
      </c>
      <c r="G200" s="3">
        <v>50</v>
      </c>
      <c r="H200" s="3">
        <v>60</v>
      </c>
      <c r="I200" s="15">
        <f t="shared" si="12"/>
        <v>0.83</v>
      </c>
      <c r="J200" s="16">
        <f t="shared" si="13"/>
        <v>10</v>
      </c>
      <c r="K200" s="3">
        <v>4</v>
      </c>
      <c r="L200" s="17">
        <v>2</v>
      </c>
      <c r="M200" s="3">
        <v>2</v>
      </c>
      <c r="N200" s="3">
        <v>42</v>
      </c>
      <c r="P200" s="3">
        <v>26</v>
      </c>
      <c r="R200" s="3">
        <v>3</v>
      </c>
      <c r="S200" s="4"/>
      <c r="T200" s="3">
        <f t="shared" si="14"/>
        <v>75</v>
      </c>
      <c r="U200" s="3">
        <f t="shared" si="15"/>
        <v>5</v>
      </c>
      <c r="V200" s="3" t="s">
        <v>255</v>
      </c>
      <c r="W200" s="30">
        <v>7</v>
      </c>
      <c r="X200" s="3">
        <v>1</v>
      </c>
      <c r="Y200" s="3">
        <v>1</v>
      </c>
      <c r="Z200" s="3" t="s">
        <v>1398</v>
      </c>
    </row>
    <row r="201" spans="1:26" x14ac:dyDescent="0.15">
      <c r="A201" s="3" t="s">
        <v>1381</v>
      </c>
      <c r="B201" s="27">
        <v>199</v>
      </c>
      <c r="C201" s="34">
        <v>19</v>
      </c>
      <c r="D201" s="14" t="s">
        <v>385</v>
      </c>
      <c r="E201" s="3">
        <v>1</v>
      </c>
      <c r="F201" s="3">
        <v>50</v>
      </c>
      <c r="G201" s="3">
        <v>41</v>
      </c>
      <c r="H201" s="3">
        <v>50</v>
      </c>
      <c r="I201" s="15">
        <f t="shared" si="12"/>
        <v>0.82</v>
      </c>
      <c r="J201" s="16">
        <f t="shared" si="13"/>
        <v>9</v>
      </c>
      <c r="K201" s="3">
        <v>2</v>
      </c>
      <c r="L201" s="17"/>
      <c r="O201" s="3">
        <v>6</v>
      </c>
      <c r="P201" s="3">
        <v>2</v>
      </c>
      <c r="S201" s="4"/>
      <c r="T201" s="3">
        <f t="shared" si="14"/>
        <v>8</v>
      </c>
      <c r="U201" s="3">
        <f t="shared" si="15"/>
        <v>2</v>
      </c>
      <c r="V201" s="3" t="s">
        <v>256</v>
      </c>
      <c r="W201" s="28">
        <v>5</v>
      </c>
      <c r="X201" s="3">
        <v>1</v>
      </c>
      <c r="Y201" s="3">
        <v>1</v>
      </c>
    </row>
    <row r="202" spans="1:26" x14ac:dyDescent="0.15">
      <c r="A202" s="3" t="s">
        <v>1381</v>
      </c>
      <c r="B202" s="27">
        <v>200</v>
      </c>
      <c r="C202" s="34">
        <v>20</v>
      </c>
      <c r="D202" s="14" t="s">
        <v>609</v>
      </c>
      <c r="E202" s="3">
        <v>1</v>
      </c>
      <c r="F202" s="3">
        <v>70</v>
      </c>
      <c r="G202" s="3">
        <v>68</v>
      </c>
      <c r="H202" s="3">
        <v>70</v>
      </c>
      <c r="I202" s="15">
        <f t="shared" si="12"/>
        <v>0.97</v>
      </c>
      <c r="J202" s="16">
        <f t="shared" si="13"/>
        <v>2</v>
      </c>
      <c r="K202" s="3">
        <v>2</v>
      </c>
      <c r="L202" s="17"/>
      <c r="N202" s="3">
        <v>1</v>
      </c>
      <c r="O202" s="3">
        <v>2</v>
      </c>
      <c r="P202" s="3">
        <v>6</v>
      </c>
      <c r="S202" s="4">
        <v>1</v>
      </c>
      <c r="T202" s="3">
        <f t="shared" si="14"/>
        <v>10</v>
      </c>
      <c r="U202" s="3">
        <f t="shared" si="15"/>
        <v>4</v>
      </c>
      <c r="V202" s="3" t="s">
        <v>257</v>
      </c>
      <c r="W202" s="28">
        <v>5</v>
      </c>
      <c r="X202" s="3">
        <v>1</v>
      </c>
      <c r="Y202" s="3">
        <v>1</v>
      </c>
    </row>
    <row r="203" spans="1:26" x14ac:dyDescent="0.15">
      <c r="A203" s="3" t="s">
        <v>1382</v>
      </c>
      <c r="B203" s="27">
        <v>201</v>
      </c>
      <c r="C203" s="30">
        <v>1</v>
      </c>
      <c r="D203" s="14" t="s">
        <v>610</v>
      </c>
      <c r="E203" s="3">
        <v>1</v>
      </c>
      <c r="F203" s="3">
        <v>80</v>
      </c>
      <c r="G203" s="3">
        <v>76</v>
      </c>
      <c r="H203" s="3">
        <v>80</v>
      </c>
      <c r="I203" s="15">
        <f t="shared" si="12"/>
        <v>0.95</v>
      </c>
      <c r="J203" s="16">
        <f t="shared" si="13"/>
        <v>4</v>
      </c>
      <c r="K203" s="3">
        <v>4</v>
      </c>
      <c r="L203" s="17"/>
      <c r="O203" s="3">
        <v>2</v>
      </c>
      <c r="P203" s="3">
        <v>10</v>
      </c>
      <c r="Q203" s="3">
        <v>9</v>
      </c>
      <c r="R203" s="3">
        <v>7</v>
      </c>
      <c r="S203" s="4">
        <v>8</v>
      </c>
      <c r="T203" s="3">
        <f t="shared" si="14"/>
        <v>36</v>
      </c>
      <c r="U203" s="3">
        <f t="shared" si="15"/>
        <v>5</v>
      </c>
      <c r="V203" s="3" t="s">
        <v>258</v>
      </c>
      <c r="W203" s="30">
        <v>7</v>
      </c>
      <c r="X203" s="3">
        <v>1</v>
      </c>
      <c r="Y203" s="3">
        <v>1</v>
      </c>
    </row>
    <row r="204" spans="1:26" x14ac:dyDescent="0.15">
      <c r="A204" s="3" t="s">
        <v>1382</v>
      </c>
      <c r="B204" s="27">
        <v>202</v>
      </c>
      <c r="C204" s="30">
        <v>2</v>
      </c>
      <c r="D204" s="14" t="s">
        <v>611</v>
      </c>
      <c r="E204" s="3">
        <v>1</v>
      </c>
      <c r="F204" s="3">
        <v>30</v>
      </c>
      <c r="G204" s="3">
        <v>29</v>
      </c>
      <c r="H204" s="3">
        <v>30</v>
      </c>
      <c r="I204" s="15">
        <f t="shared" si="12"/>
        <v>0.96</v>
      </c>
      <c r="J204" s="16">
        <f t="shared" si="13"/>
        <v>1</v>
      </c>
      <c r="K204" s="3">
        <v>4</v>
      </c>
      <c r="L204" s="17">
        <v>2</v>
      </c>
      <c r="M204" s="3">
        <v>1</v>
      </c>
      <c r="O204" s="3">
        <v>1</v>
      </c>
      <c r="P204" s="3">
        <v>13</v>
      </c>
      <c r="S204" s="4">
        <v>2</v>
      </c>
      <c r="T204" s="3">
        <f t="shared" si="14"/>
        <v>19</v>
      </c>
      <c r="U204" s="3">
        <f t="shared" si="15"/>
        <v>5</v>
      </c>
      <c r="V204" s="3" t="s">
        <v>259</v>
      </c>
      <c r="W204" s="28">
        <v>5</v>
      </c>
      <c r="X204" s="3">
        <v>1</v>
      </c>
      <c r="Y204" s="3">
        <v>1</v>
      </c>
    </row>
    <row r="205" spans="1:26" x14ac:dyDescent="0.15">
      <c r="A205" s="3" t="s">
        <v>1382</v>
      </c>
      <c r="B205" s="27">
        <v>203</v>
      </c>
      <c r="C205" s="30">
        <v>3</v>
      </c>
      <c r="D205" s="14" t="s">
        <v>612</v>
      </c>
      <c r="E205" s="3">
        <v>1</v>
      </c>
      <c r="F205" s="3">
        <v>50</v>
      </c>
      <c r="G205" s="3">
        <v>50</v>
      </c>
      <c r="H205" s="3">
        <v>50</v>
      </c>
      <c r="I205" s="15">
        <f t="shared" si="12"/>
        <v>1</v>
      </c>
      <c r="J205" s="16">
        <f t="shared" si="13"/>
        <v>0</v>
      </c>
      <c r="K205" s="3">
        <v>4</v>
      </c>
      <c r="L205" s="17">
        <v>2</v>
      </c>
      <c r="M205" s="3">
        <v>1</v>
      </c>
      <c r="N205" s="3">
        <v>1</v>
      </c>
      <c r="P205" s="3">
        <v>3</v>
      </c>
      <c r="Q205" s="3">
        <v>3</v>
      </c>
      <c r="R205" s="3">
        <v>3</v>
      </c>
      <c r="S205" s="4">
        <v>1</v>
      </c>
      <c r="T205" s="3">
        <f t="shared" si="14"/>
        <v>14</v>
      </c>
      <c r="U205" s="3">
        <f t="shared" si="15"/>
        <v>7</v>
      </c>
      <c r="V205" s="3" t="s">
        <v>260</v>
      </c>
      <c r="W205" s="31">
        <v>8</v>
      </c>
      <c r="X205" s="3">
        <v>1</v>
      </c>
      <c r="Y205" s="3">
        <v>1</v>
      </c>
    </row>
    <row r="206" spans="1:26" x14ac:dyDescent="0.15">
      <c r="A206" s="3" t="s">
        <v>1382</v>
      </c>
      <c r="B206" s="27">
        <v>204</v>
      </c>
      <c r="C206" s="30">
        <v>4</v>
      </c>
      <c r="D206" s="14" t="s">
        <v>613</v>
      </c>
      <c r="E206" s="3">
        <v>1</v>
      </c>
      <c r="F206" s="3">
        <v>20</v>
      </c>
      <c r="G206" s="3">
        <v>20</v>
      </c>
      <c r="H206" s="3">
        <v>20</v>
      </c>
      <c r="I206" s="15">
        <f t="shared" si="12"/>
        <v>1</v>
      </c>
      <c r="J206" s="16">
        <f t="shared" si="13"/>
        <v>0</v>
      </c>
      <c r="K206" s="3">
        <v>3</v>
      </c>
      <c r="L206" s="17">
        <v>20</v>
      </c>
      <c r="M206" s="3">
        <v>18</v>
      </c>
      <c r="P206" s="3">
        <v>5</v>
      </c>
      <c r="Q206" s="3">
        <v>2</v>
      </c>
      <c r="S206" s="4">
        <v>1</v>
      </c>
      <c r="T206" s="3">
        <f t="shared" si="14"/>
        <v>46</v>
      </c>
      <c r="U206" s="3">
        <f t="shared" si="15"/>
        <v>5</v>
      </c>
      <c r="V206" s="3" t="s">
        <v>261</v>
      </c>
      <c r="W206" s="30">
        <v>7</v>
      </c>
      <c r="X206" s="3">
        <v>1</v>
      </c>
      <c r="Y206" s="3">
        <v>1</v>
      </c>
      <c r="Z206" s="3" t="s">
        <v>1456</v>
      </c>
    </row>
    <row r="207" spans="1:26" x14ac:dyDescent="0.15">
      <c r="A207" s="3" t="s">
        <v>1382</v>
      </c>
      <c r="B207" s="27">
        <v>205</v>
      </c>
      <c r="C207" s="30">
        <v>5</v>
      </c>
      <c r="D207" s="14" t="s">
        <v>614</v>
      </c>
      <c r="E207" s="3">
        <v>1</v>
      </c>
      <c r="F207" s="3">
        <v>20</v>
      </c>
      <c r="G207" s="3">
        <v>20</v>
      </c>
      <c r="H207" s="3">
        <v>20</v>
      </c>
      <c r="I207" s="15">
        <f t="shared" si="12"/>
        <v>1</v>
      </c>
      <c r="J207" s="16">
        <f t="shared" si="13"/>
        <v>0</v>
      </c>
      <c r="K207" s="3">
        <v>4</v>
      </c>
      <c r="L207" s="17">
        <v>2</v>
      </c>
      <c r="N207" s="3">
        <v>1</v>
      </c>
      <c r="O207" s="3">
        <v>2</v>
      </c>
      <c r="P207" s="3">
        <v>1</v>
      </c>
      <c r="Q207" s="3">
        <v>2</v>
      </c>
      <c r="R207" s="3">
        <v>2</v>
      </c>
      <c r="S207" s="4"/>
      <c r="T207" s="3">
        <f t="shared" si="14"/>
        <v>10</v>
      </c>
      <c r="U207" s="3">
        <f t="shared" si="15"/>
        <v>6</v>
      </c>
      <c r="V207" s="3" t="s">
        <v>262</v>
      </c>
      <c r="W207" s="28">
        <v>5</v>
      </c>
      <c r="X207" s="3">
        <v>1</v>
      </c>
      <c r="Y207" s="3">
        <v>1</v>
      </c>
    </row>
    <row r="208" spans="1:26" x14ac:dyDescent="0.15">
      <c r="A208" s="3" t="s">
        <v>1382</v>
      </c>
      <c r="B208" s="27">
        <v>206</v>
      </c>
      <c r="C208" s="30">
        <v>6</v>
      </c>
      <c r="D208" s="14" t="s">
        <v>615</v>
      </c>
      <c r="E208" s="3">
        <v>1</v>
      </c>
      <c r="F208" s="3">
        <v>50</v>
      </c>
      <c r="G208" s="3">
        <v>50</v>
      </c>
      <c r="H208" s="3">
        <v>50</v>
      </c>
      <c r="I208" s="15">
        <f t="shared" si="12"/>
        <v>1</v>
      </c>
      <c r="J208" s="16">
        <f t="shared" si="13"/>
        <v>0</v>
      </c>
      <c r="K208" s="3">
        <v>4</v>
      </c>
      <c r="L208" s="17"/>
      <c r="O208" s="3">
        <v>1</v>
      </c>
      <c r="P208" s="3">
        <v>10</v>
      </c>
      <c r="R208" s="3">
        <v>10</v>
      </c>
      <c r="S208" s="4"/>
      <c r="T208" s="3">
        <f t="shared" si="14"/>
        <v>21</v>
      </c>
      <c r="U208" s="3">
        <f t="shared" si="15"/>
        <v>3</v>
      </c>
      <c r="V208" s="3" t="s">
        <v>263</v>
      </c>
      <c r="W208" s="30">
        <v>7</v>
      </c>
      <c r="X208" s="3">
        <v>1</v>
      </c>
      <c r="Y208" s="3">
        <v>1</v>
      </c>
      <c r="Z208" s="3" t="s">
        <v>1458</v>
      </c>
    </row>
    <row r="209" spans="1:26" x14ac:dyDescent="0.15">
      <c r="A209" s="3" t="s">
        <v>1382</v>
      </c>
      <c r="B209" s="27">
        <v>207</v>
      </c>
      <c r="C209" s="30">
        <v>7</v>
      </c>
      <c r="D209" s="14" t="s">
        <v>141</v>
      </c>
      <c r="E209" s="3">
        <v>50</v>
      </c>
      <c r="F209" s="3">
        <v>20</v>
      </c>
      <c r="G209" s="3">
        <v>15</v>
      </c>
      <c r="H209" s="3">
        <v>20</v>
      </c>
      <c r="I209" s="15">
        <f t="shared" si="12"/>
        <v>0.75</v>
      </c>
      <c r="J209" s="16">
        <f t="shared" si="13"/>
        <v>5</v>
      </c>
      <c r="K209" s="3">
        <v>3</v>
      </c>
      <c r="L209" s="17">
        <v>10</v>
      </c>
      <c r="M209" s="3">
        <v>10</v>
      </c>
      <c r="N209" s="3">
        <v>5</v>
      </c>
      <c r="O209" s="3">
        <v>2</v>
      </c>
      <c r="P209" s="3">
        <v>10</v>
      </c>
      <c r="Q209" s="3">
        <v>2</v>
      </c>
      <c r="R209" s="3">
        <v>2</v>
      </c>
      <c r="S209" s="4">
        <v>2</v>
      </c>
      <c r="T209" s="3">
        <f t="shared" si="14"/>
        <v>43</v>
      </c>
      <c r="U209" s="3">
        <f t="shared" si="15"/>
        <v>8</v>
      </c>
      <c r="V209" s="3" t="s">
        <v>264</v>
      </c>
      <c r="W209" s="28">
        <v>5</v>
      </c>
      <c r="X209" s="3">
        <v>2</v>
      </c>
      <c r="Y209" s="3">
        <v>1</v>
      </c>
    </row>
    <row r="210" spans="1:26" x14ac:dyDescent="0.15">
      <c r="A210" s="3" t="s">
        <v>1382</v>
      </c>
      <c r="B210" s="27">
        <v>208</v>
      </c>
      <c r="C210" s="30">
        <v>8</v>
      </c>
      <c r="D210" s="14" t="s">
        <v>142</v>
      </c>
      <c r="E210" s="3">
        <v>1</v>
      </c>
      <c r="F210" s="3">
        <v>50</v>
      </c>
      <c r="G210" s="3">
        <v>45</v>
      </c>
      <c r="H210" s="3">
        <v>50</v>
      </c>
      <c r="I210" s="15">
        <f t="shared" si="12"/>
        <v>0.9</v>
      </c>
      <c r="J210" s="16">
        <f t="shared" si="13"/>
        <v>5</v>
      </c>
      <c r="K210" s="3">
        <v>4</v>
      </c>
      <c r="L210" s="17">
        <v>1</v>
      </c>
      <c r="M210" s="3">
        <v>1</v>
      </c>
      <c r="P210" s="3">
        <v>6</v>
      </c>
      <c r="R210" s="3">
        <v>4</v>
      </c>
      <c r="S210" s="4">
        <v>1</v>
      </c>
      <c r="T210" s="3">
        <f t="shared" si="14"/>
        <v>13</v>
      </c>
      <c r="U210" s="3">
        <f t="shared" si="15"/>
        <v>5</v>
      </c>
      <c r="V210" s="3" t="s">
        <v>265</v>
      </c>
      <c r="W210" s="28">
        <v>5</v>
      </c>
      <c r="X210" s="3">
        <v>1</v>
      </c>
      <c r="Y210" s="3">
        <v>1</v>
      </c>
    </row>
    <row r="211" spans="1:26" x14ac:dyDescent="0.15">
      <c r="A211" s="3" t="s">
        <v>1382</v>
      </c>
      <c r="B211" s="27">
        <v>209</v>
      </c>
      <c r="C211" s="30">
        <v>9</v>
      </c>
      <c r="D211" s="14" t="s">
        <v>143</v>
      </c>
      <c r="E211" s="3">
        <v>1</v>
      </c>
      <c r="F211" s="3">
        <v>50</v>
      </c>
      <c r="G211" s="3">
        <v>50</v>
      </c>
      <c r="H211" s="3">
        <v>50</v>
      </c>
      <c r="I211" s="15">
        <f t="shared" si="12"/>
        <v>1</v>
      </c>
      <c r="J211" s="16">
        <f t="shared" si="13"/>
        <v>0</v>
      </c>
      <c r="K211" s="3">
        <v>4</v>
      </c>
      <c r="L211" s="17">
        <v>20</v>
      </c>
      <c r="P211" s="3">
        <v>5</v>
      </c>
      <c r="R211" s="3">
        <v>3</v>
      </c>
      <c r="S211" s="4"/>
      <c r="T211" s="3">
        <f t="shared" si="14"/>
        <v>28</v>
      </c>
      <c r="U211" s="3">
        <f t="shared" si="15"/>
        <v>3</v>
      </c>
      <c r="V211" s="3" t="s">
        <v>637</v>
      </c>
      <c r="W211" s="28">
        <v>5</v>
      </c>
      <c r="X211" s="3">
        <v>1</v>
      </c>
      <c r="Y211" s="3">
        <v>1</v>
      </c>
      <c r="Z211" s="3" t="s">
        <v>1470</v>
      </c>
    </row>
    <row r="212" spans="1:26" x14ac:dyDescent="0.15">
      <c r="A212" s="3" t="s">
        <v>1382</v>
      </c>
      <c r="B212" s="27">
        <v>210</v>
      </c>
      <c r="C212" s="30">
        <v>10</v>
      </c>
      <c r="D212" s="14" t="s">
        <v>144</v>
      </c>
      <c r="E212" s="3">
        <v>50</v>
      </c>
      <c r="F212" s="3">
        <v>21</v>
      </c>
      <c r="G212" s="3">
        <v>3</v>
      </c>
      <c r="H212" s="3">
        <v>21</v>
      </c>
      <c r="I212" s="15">
        <f t="shared" si="12"/>
        <v>0.14000000000000001</v>
      </c>
      <c r="J212" s="16">
        <f t="shared" si="13"/>
        <v>18</v>
      </c>
      <c r="K212" s="3">
        <v>1</v>
      </c>
      <c r="L212" s="17">
        <v>3</v>
      </c>
      <c r="M212" s="3">
        <v>2</v>
      </c>
      <c r="N212" s="3">
        <v>2</v>
      </c>
      <c r="P212" s="3">
        <v>1</v>
      </c>
      <c r="R212" s="3">
        <v>2</v>
      </c>
      <c r="S212" s="4">
        <v>2</v>
      </c>
      <c r="T212" s="3">
        <f t="shared" si="14"/>
        <v>12</v>
      </c>
      <c r="U212" s="3">
        <f t="shared" si="15"/>
        <v>6</v>
      </c>
      <c r="V212" s="3" t="s">
        <v>638</v>
      </c>
      <c r="W212" s="31">
        <v>8</v>
      </c>
      <c r="X212" s="3">
        <v>1</v>
      </c>
      <c r="Y212" s="3">
        <v>1</v>
      </c>
      <c r="Z212" s="3" t="s">
        <v>1460</v>
      </c>
    </row>
    <row r="213" spans="1:26" x14ac:dyDescent="0.15">
      <c r="A213" s="3" t="s">
        <v>1382</v>
      </c>
      <c r="B213" s="27">
        <v>211</v>
      </c>
      <c r="C213" s="30">
        <v>11</v>
      </c>
      <c r="D213" s="14" t="s">
        <v>145</v>
      </c>
      <c r="E213" s="3">
        <v>1</v>
      </c>
      <c r="F213" s="3">
        <v>80</v>
      </c>
      <c r="G213" s="3">
        <v>80</v>
      </c>
      <c r="H213" s="3">
        <v>80</v>
      </c>
      <c r="I213" s="15">
        <f t="shared" si="12"/>
        <v>1</v>
      </c>
      <c r="J213" s="16">
        <f t="shared" si="13"/>
        <v>0</v>
      </c>
      <c r="K213" s="3">
        <v>4</v>
      </c>
      <c r="L213" s="17"/>
      <c r="P213" s="3">
        <v>20</v>
      </c>
      <c r="Q213" s="3">
        <v>5</v>
      </c>
      <c r="R213" s="3">
        <v>5</v>
      </c>
      <c r="S213" s="4">
        <v>5</v>
      </c>
      <c r="T213" s="3">
        <f t="shared" si="14"/>
        <v>35</v>
      </c>
      <c r="U213" s="3">
        <f t="shared" si="15"/>
        <v>4</v>
      </c>
      <c r="V213" s="3" t="s">
        <v>639</v>
      </c>
      <c r="W213" s="29">
        <v>6</v>
      </c>
      <c r="X213" s="3">
        <v>1</v>
      </c>
      <c r="Y213" s="3">
        <v>1</v>
      </c>
    </row>
    <row r="214" spans="1:26" x14ac:dyDescent="0.15">
      <c r="A214" s="3" t="s">
        <v>1382</v>
      </c>
      <c r="B214" s="27">
        <v>212</v>
      </c>
      <c r="C214" s="30">
        <v>12</v>
      </c>
      <c r="D214" s="14" t="s">
        <v>146</v>
      </c>
      <c r="E214" s="3">
        <v>1</v>
      </c>
      <c r="F214" s="3">
        <v>80</v>
      </c>
      <c r="G214" s="3">
        <v>80</v>
      </c>
      <c r="H214" s="3">
        <v>80</v>
      </c>
      <c r="I214" s="15">
        <f t="shared" si="12"/>
        <v>1</v>
      </c>
      <c r="J214" s="16">
        <f t="shared" si="13"/>
        <v>0</v>
      </c>
      <c r="K214" s="3">
        <v>3</v>
      </c>
      <c r="L214" s="17"/>
      <c r="P214" s="3">
        <v>12</v>
      </c>
      <c r="S214" s="4"/>
      <c r="T214" s="3">
        <f t="shared" si="14"/>
        <v>12</v>
      </c>
      <c r="U214" s="3">
        <f t="shared" si="15"/>
        <v>1</v>
      </c>
      <c r="V214" s="3" t="s">
        <v>640</v>
      </c>
      <c r="W214" s="28">
        <v>5</v>
      </c>
      <c r="X214" s="3">
        <v>3</v>
      </c>
      <c r="Y214" s="3">
        <v>1</v>
      </c>
      <c r="Z214" s="3" t="s">
        <v>1486</v>
      </c>
    </row>
    <row r="215" spans="1:26" x14ac:dyDescent="0.15">
      <c r="A215" s="3" t="s">
        <v>1382</v>
      </c>
      <c r="B215" s="27">
        <v>213</v>
      </c>
      <c r="C215" s="30">
        <v>13</v>
      </c>
      <c r="D215" s="14" t="s">
        <v>147</v>
      </c>
      <c r="E215" s="3">
        <v>5</v>
      </c>
      <c r="F215" s="3">
        <v>80</v>
      </c>
      <c r="G215" s="3">
        <v>75</v>
      </c>
      <c r="H215" s="3">
        <v>80</v>
      </c>
      <c r="I215" s="15">
        <f t="shared" si="12"/>
        <v>0.93</v>
      </c>
      <c r="J215" s="16">
        <f t="shared" si="13"/>
        <v>5</v>
      </c>
      <c r="K215" s="3">
        <v>4</v>
      </c>
      <c r="L215" s="17"/>
      <c r="N215" s="3">
        <v>2</v>
      </c>
      <c r="O215" s="3">
        <v>4</v>
      </c>
      <c r="P215" s="3">
        <v>10</v>
      </c>
      <c r="Q215" s="3">
        <v>1</v>
      </c>
      <c r="R215" s="3">
        <v>1</v>
      </c>
      <c r="S215" s="4"/>
      <c r="T215" s="3">
        <f t="shared" si="14"/>
        <v>18</v>
      </c>
      <c r="U215" s="3">
        <f t="shared" si="15"/>
        <v>5</v>
      </c>
      <c r="V215" s="3" t="s">
        <v>641</v>
      </c>
      <c r="W215" s="29">
        <v>6</v>
      </c>
      <c r="X215" s="3">
        <v>1</v>
      </c>
      <c r="Y215" s="3">
        <v>1</v>
      </c>
    </row>
    <row r="216" spans="1:26" x14ac:dyDescent="0.15">
      <c r="A216" s="3" t="s">
        <v>1382</v>
      </c>
      <c r="B216" s="27">
        <v>214</v>
      </c>
      <c r="C216" s="30">
        <v>14</v>
      </c>
      <c r="D216" s="14" t="s">
        <v>630</v>
      </c>
      <c r="E216" s="3">
        <v>40</v>
      </c>
      <c r="F216" s="3">
        <v>80</v>
      </c>
      <c r="G216" s="3">
        <v>80</v>
      </c>
      <c r="H216" s="3">
        <v>80</v>
      </c>
      <c r="I216" s="15">
        <f t="shared" si="12"/>
        <v>1</v>
      </c>
      <c r="J216" s="16">
        <f t="shared" si="13"/>
        <v>0</v>
      </c>
      <c r="K216" s="3">
        <v>1</v>
      </c>
      <c r="L216" s="17">
        <v>2</v>
      </c>
      <c r="P216" s="3">
        <v>4</v>
      </c>
      <c r="Q216" s="3">
        <v>4</v>
      </c>
      <c r="S216" s="4">
        <v>2</v>
      </c>
      <c r="T216" s="3">
        <f t="shared" si="14"/>
        <v>12</v>
      </c>
      <c r="U216" s="3">
        <f t="shared" si="15"/>
        <v>4</v>
      </c>
      <c r="V216" s="3" t="s">
        <v>616</v>
      </c>
      <c r="W216" s="28">
        <v>5</v>
      </c>
      <c r="X216" s="3">
        <v>4</v>
      </c>
      <c r="Y216" s="3">
        <v>4</v>
      </c>
    </row>
    <row r="217" spans="1:26" x14ac:dyDescent="0.15">
      <c r="A217" s="3" t="s">
        <v>1382</v>
      </c>
      <c r="B217" s="27">
        <v>215</v>
      </c>
      <c r="C217" s="30">
        <v>15</v>
      </c>
      <c r="D217" s="14" t="s">
        <v>631</v>
      </c>
      <c r="E217" s="3">
        <v>20</v>
      </c>
      <c r="F217" s="3">
        <v>10</v>
      </c>
      <c r="G217" s="3">
        <v>8</v>
      </c>
      <c r="H217" s="3">
        <v>10</v>
      </c>
      <c r="I217" s="15">
        <f t="shared" si="12"/>
        <v>0.8</v>
      </c>
      <c r="J217" s="16">
        <f t="shared" si="13"/>
        <v>2</v>
      </c>
      <c r="K217" s="3">
        <v>6</v>
      </c>
      <c r="L217" s="17"/>
      <c r="N217" s="3">
        <v>2</v>
      </c>
      <c r="O217" s="3">
        <v>2</v>
      </c>
      <c r="P217" s="3">
        <v>18</v>
      </c>
      <c r="Q217" s="3">
        <v>1</v>
      </c>
      <c r="S217" s="4">
        <v>1</v>
      </c>
      <c r="T217" s="3">
        <f t="shared" si="14"/>
        <v>24</v>
      </c>
      <c r="U217" s="3">
        <f t="shared" si="15"/>
        <v>5</v>
      </c>
      <c r="V217" s="3" t="s">
        <v>617</v>
      </c>
      <c r="W217" s="30">
        <v>7</v>
      </c>
      <c r="X217" s="3">
        <v>1</v>
      </c>
      <c r="Y217" s="3">
        <v>1</v>
      </c>
      <c r="Z217" s="3" t="s">
        <v>1508</v>
      </c>
    </row>
    <row r="218" spans="1:26" x14ac:dyDescent="0.15">
      <c r="A218" s="3" t="s">
        <v>1382</v>
      </c>
      <c r="B218" s="27">
        <v>216</v>
      </c>
      <c r="C218" s="30">
        <v>16</v>
      </c>
      <c r="D218" s="14" t="s">
        <v>632</v>
      </c>
      <c r="E218" s="3">
        <v>80</v>
      </c>
      <c r="F218" s="3">
        <v>50</v>
      </c>
      <c r="G218" s="3">
        <v>45</v>
      </c>
      <c r="H218" s="3">
        <v>50</v>
      </c>
      <c r="I218" s="15">
        <f t="shared" si="12"/>
        <v>0.9</v>
      </c>
      <c r="J218" s="16">
        <f t="shared" si="13"/>
        <v>5</v>
      </c>
      <c r="K218" s="3">
        <v>2</v>
      </c>
      <c r="L218" s="17">
        <v>1</v>
      </c>
      <c r="O218" s="3">
        <v>3</v>
      </c>
      <c r="P218" s="3">
        <v>8</v>
      </c>
      <c r="R218" s="3">
        <v>2</v>
      </c>
      <c r="S218" s="4"/>
      <c r="T218" s="3">
        <f t="shared" si="14"/>
        <v>14</v>
      </c>
      <c r="U218" s="3">
        <f t="shared" si="15"/>
        <v>4</v>
      </c>
      <c r="V218" s="3" t="s">
        <v>618</v>
      </c>
      <c r="W218" s="29">
        <v>6</v>
      </c>
      <c r="X218" s="3">
        <v>1</v>
      </c>
      <c r="Y218" s="3">
        <v>1</v>
      </c>
    </row>
    <row r="219" spans="1:26" x14ac:dyDescent="0.15">
      <c r="A219" s="3" t="s">
        <v>1382</v>
      </c>
      <c r="B219" s="27">
        <v>217</v>
      </c>
      <c r="C219" s="30">
        <v>17</v>
      </c>
      <c r="D219" s="14" t="s">
        <v>633</v>
      </c>
      <c r="E219" s="3">
        <v>20</v>
      </c>
      <c r="F219" s="3">
        <v>80</v>
      </c>
      <c r="G219" s="3">
        <v>78</v>
      </c>
      <c r="H219" s="3">
        <v>80</v>
      </c>
      <c r="I219" s="15">
        <f t="shared" si="12"/>
        <v>0.97</v>
      </c>
      <c r="J219" s="16">
        <f t="shared" si="13"/>
        <v>2</v>
      </c>
      <c r="K219" s="3">
        <v>2</v>
      </c>
      <c r="L219" s="17"/>
      <c r="M219" s="3">
        <v>2</v>
      </c>
      <c r="N219" s="3">
        <v>2</v>
      </c>
      <c r="O219" s="3">
        <v>2</v>
      </c>
      <c r="P219" s="3">
        <v>7</v>
      </c>
      <c r="Q219" s="3">
        <v>1</v>
      </c>
      <c r="R219" s="3">
        <v>1</v>
      </c>
      <c r="S219" s="4">
        <v>1</v>
      </c>
      <c r="T219" s="3">
        <f t="shared" si="14"/>
        <v>16</v>
      </c>
      <c r="U219" s="3">
        <f t="shared" si="15"/>
        <v>7</v>
      </c>
      <c r="V219" s="3" t="s">
        <v>619</v>
      </c>
      <c r="W219" s="29">
        <v>6</v>
      </c>
      <c r="X219" s="3">
        <v>1</v>
      </c>
      <c r="Y219" s="3">
        <v>1</v>
      </c>
      <c r="Z219" s="3" t="s">
        <v>1510</v>
      </c>
    </row>
    <row r="220" spans="1:26" x14ac:dyDescent="0.15">
      <c r="A220" s="3" t="s">
        <v>1382</v>
      </c>
      <c r="B220" s="27">
        <v>218</v>
      </c>
      <c r="C220" s="30">
        <v>18</v>
      </c>
      <c r="D220" s="14" t="s">
        <v>634</v>
      </c>
      <c r="E220" s="3">
        <v>99</v>
      </c>
      <c r="F220" s="3">
        <v>70</v>
      </c>
      <c r="G220" s="3">
        <v>68</v>
      </c>
      <c r="H220" s="3">
        <v>70</v>
      </c>
      <c r="I220" s="15">
        <f t="shared" si="12"/>
        <v>0.97</v>
      </c>
      <c r="J220" s="16">
        <f t="shared" si="13"/>
        <v>2</v>
      </c>
      <c r="K220" s="3">
        <v>4</v>
      </c>
      <c r="L220" s="17">
        <v>2</v>
      </c>
      <c r="M220" s="3">
        <v>2</v>
      </c>
      <c r="N220" s="3">
        <v>1</v>
      </c>
      <c r="O220" s="3">
        <v>1</v>
      </c>
      <c r="P220" s="3">
        <v>12</v>
      </c>
      <c r="Q220" s="3">
        <v>1</v>
      </c>
      <c r="S220" s="4">
        <v>3</v>
      </c>
      <c r="T220" s="3">
        <f t="shared" si="14"/>
        <v>22</v>
      </c>
      <c r="U220" s="3">
        <f t="shared" si="15"/>
        <v>7</v>
      </c>
      <c r="V220" s="3" t="s">
        <v>620</v>
      </c>
      <c r="W220" s="28">
        <v>5</v>
      </c>
      <c r="X220" s="3">
        <v>1</v>
      </c>
      <c r="Y220" s="3">
        <v>1</v>
      </c>
    </row>
    <row r="221" spans="1:26" x14ac:dyDescent="0.15">
      <c r="A221" s="3" t="s">
        <v>1382</v>
      </c>
      <c r="B221" s="27">
        <v>219</v>
      </c>
      <c r="C221" s="30">
        <v>19</v>
      </c>
      <c r="D221" s="14" t="s">
        <v>635</v>
      </c>
      <c r="E221" s="3">
        <v>30</v>
      </c>
      <c r="F221" s="3">
        <v>80</v>
      </c>
      <c r="G221" s="3">
        <v>80</v>
      </c>
      <c r="H221" s="3">
        <v>80</v>
      </c>
      <c r="I221" s="15">
        <f t="shared" si="12"/>
        <v>1</v>
      </c>
      <c r="J221" s="16">
        <f t="shared" si="13"/>
        <v>0</v>
      </c>
      <c r="K221" s="3">
        <v>3</v>
      </c>
      <c r="L221" s="17">
        <v>1</v>
      </c>
      <c r="P221" s="3">
        <v>9</v>
      </c>
      <c r="Q221" s="3">
        <v>4</v>
      </c>
      <c r="R221" s="3">
        <v>3</v>
      </c>
      <c r="S221" s="4">
        <v>3</v>
      </c>
      <c r="T221" s="3">
        <f t="shared" si="14"/>
        <v>20</v>
      </c>
      <c r="U221" s="3">
        <f t="shared" si="15"/>
        <v>5</v>
      </c>
      <c r="V221" s="3" t="s">
        <v>621</v>
      </c>
      <c r="W221" s="30">
        <v>7</v>
      </c>
      <c r="X221" s="3">
        <v>1</v>
      </c>
      <c r="Y221" s="3">
        <v>1</v>
      </c>
    </row>
    <row r="222" spans="1:26" x14ac:dyDescent="0.15">
      <c r="A222" s="6" t="s">
        <v>1382</v>
      </c>
      <c r="B222" s="88">
        <v>220</v>
      </c>
      <c r="C222" s="78">
        <v>20</v>
      </c>
      <c r="D222" s="79" t="s">
        <v>636</v>
      </c>
      <c r="E222" s="6">
        <v>1</v>
      </c>
      <c r="F222" s="6">
        <v>60</v>
      </c>
      <c r="G222" s="6">
        <v>50</v>
      </c>
      <c r="H222" s="6">
        <v>60</v>
      </c>
      <c r="I222" s="80">
        <f t="shared" si="12"/>
        <v>0.83</v>
      </c>
      <c r="J222" s="81">
        <f t="shared" si="13"/>
        <v>10</v>
      </c>
      <c r="K222" s="6">
        <v>7</v>
      </c>
      <c r="L222" s="70">
        <v>1</v>
      </c>
      <c r="M222" s="6">
        <v>1</v>
      </c>
      <c r="N222" s="6">
        <v>40</v>
      </c>
      <c r="O222" s="6"/>
      <c r="P222" s="6"/>
      <c r="Q222" s="6"/>
      <c r="R222" s="6">
        <v>2</v>
      </c>
      <c r="S222" s="7"/>
      <c r="T222" s="6">
        <f t="shared" si="14"/>
        <v>44</v>
      </c>
      <c r="U222" s="6">
        <f t="shared" si="15"/>
        <v>4</v>
      </c>
      <c r="V222" s="6" t="s">
        <v>622</v>
      </c>
      <c r="W222" s="82">
        <v>6</v>
      </c>
      <c r="X222" s="6">
        <v>2</v>
      </c>
      <c r="Y222" s="6">
        <v>1</v>
      </c>
      <c r="Z222" s="3" t="s">
        <v>1527</v>
      </c>
    </row>
    <row r="223" spans="1:26" x14ac:dyDescent="0.15">
      <c r="D223" s="14" t="s">
        <v>999</v>
      </c>
      <c r="E223" s="3">
        <f t="shared" ref="E223:L223" si="16">AVERAGE(E$2:E$122)</f>
        <v>46.942148760330582</v>
      </c>
      <c r="F223" s="3">
        <f t="shared" si="16"/>
        <v>62.735537190082646</v>
      </c>
      <c r="G223" s="3">
        <f t="shared" si="16"/>
        <v>49.81818181818182</v>
      </c>
      <c r="H223" s="3">
        <f t="shared" si="16"/>
        <v>72.00833333333334</v>
      </c>
      <c r="I223" s="3">
        <f t="shared" si="16"/>
        <v>0.79107438016528941</v>
      </c>
      <c r="J223" s="3">
        <f t="shared" si="16"/>
        <v>12.917355371900827</v>
      </c>
      <c r="K223" s="3">
        <f t="shared" si="16"/>
        <v>5</v>
      </c>
      <c r="L223" s="3">
        <f t="shared" si="16"/>
        <v>13.35</v>
      </c>
      <c r="M223" s="3">
        <f t="shared" ref="M223:U223" si="17">AVERAGE(M$2:M$122)</f>
        <v>13.949367088607595</v>
      </c>
      <c r="N223" s="3">
        <f t="shared" si="17"/>
        <v>13.585106382978724</v>
      </c>
      <c r="O223" s="3">
        <f t="shared" si="17"/>
        <v>13.154761904761905</v>
      </c>
      <c r="P223" s="3">
        <f t="shared" si="17"/>
        <v>18.049504950495049</v>
      </c>
      <c r="Q223" s="3">
        <f t="shared" si="17"/>
        <v>12.184782608695652</v>
      </c>
      <c r="R223" s="3">
        <f t="shared" si="17"/>
        <v>13.184210526315789</v>
      </c>
      <c r="S223" s="3">
        <f t="shared" si="17"/>
        <v>14.1</v>
      </c>
      <c r="T223" s="3">
        <f t="shared" si="17"/>
        <v>80.719008264462815</v>
      </c>
      <c r="U223" s="3">
        <f t="shared" si="17"/>
        <v>5.7520661157024797</v>
      </c>
    </row>
    <row r="224" spans="1:26" x14ac:dyDescent="0.15">
      <c r="D224" s="14" t="s">
        <v>1000</v>
      </c>
      <c r="F224" s="3">
        <f>SUM(F$2:F$122)</f>
        <v>7591</v>
      </c>
      <c r="G224" s="3">
        <f>SUM(G$2:G$122)</f>
        <v>6028</v>
      </c>
      <c r="H224" s="3">
        <f>SUM(H$2:H$122)</f>
        <v>8641</v>
      </c>
      <c r="K224" s="3">
        <f>SUM(K$2:K$122)</f>
        <v>605</v>
      </c>
      <c r="L224" s="3">
        <f>SUM(L$2:L$122)</f>
        <v>1068</v>
      </c>
      <c r="M224" s="3">
        <f t="shared" ref="M224:T224" si="18">SUM(M$2:M$122)</f>
        <v>1102</v>
      </c>
      <c r="N224" s="3">
        <f t="shared" si="18"/>
        <v>1277</v>
      </c>
      <c r="O224" s="3">
        <f t="shared" si="18"/>
        <v>1105</v>
      </c>
      <c r="P224" s="3">
        <f t="shared" si="18"/>
        <v>1823</v>
      </c>
      <c r="Q224" s="3">
        <f t="shared" si="18"/>
        <v>1121</v>
      </c>
      <c r="R224" s="3">
        <f t="shared" si="18"/>
        <v>1002</v>
      </c>
      <c r="S224" s="3">
        <f t="shared" si="18"/>
        <v>1269</v>
      </c>
      <c r="T224" s="3">
        <f t="shared" si="18"/>
        <v>9767</v>
      </c>
      <c r="X224" s="3">
        <f>SUM(X$2:X$122)</f>
        <v>139</v>
      </c>
      <c r="Y224" s="3">
        <f>SUM(Y$2:Y$122)</f>
        <v>128</v>
      </c>
    </row>
    <row r="225" spans="4:25" x14ac:dyDescent="0.15">
      <c r="D225" s="79" t="s">
        <v>1001</v>
      </c>
      <c r="E225" s="6"/>
      <c r="F225" s="6"/>
      <c r="G225" s="6"/>
      <c r="H225" s="6"/>
      <c r="I225" s="6"/>
      <c r="J225" s="6"/>
      <c r="K225" s="6"/>
      <c r="L225" s="6">
        <f t="shared" ref="L225:S225" si="19">L224/L223</f>
        <v>80</v>
      </c>
      <c r="M225" s="6">
        <f t="shared" si="19"/>
        <v>79</v>
      </c>
      <c r="N225" s="6">
        <f t="shared" si="19"/>
        <v>94</v>
      </c>
      <c r="O225" s="6">
        <f t="shared" si="19"/>
        <v>84</v>
      </c>
      <c r="P225" s="6">
        <f t="shared" si="19"/>
        <v>101</v>
      </c>
      <c r="Q225" s="6">
        <f t="shared" si="19"/>
        <v>92</v>
      </c>
      <c r="R225" s="6">
        <f t="shared" si="19"/>
        <v>76</v>
      </c>
      <c r="S225" s="6">
        <f t="shared" si="19"/>
        <v>90</v>
      </c>
      <c r="T225" s="6"/>
      <c r="U225" s="6"/>
      <c r="V225" s="10"/>
    </row>
    <row r="226" spans="4:25" x14ac:dyDescent="0.15">
      <c r="D226" s="14" t="s">
        <v>1002</v>
      </c>
      <c r="E226" s="3">
        <f t="shared" ref="E226:L226" si="20">AVERAGE(E$123:E$222)</f>
        <v>11.6</v>
      </c>
      <c r="F226" s="3">
        <f t="shared" si="20"/>
        <v>53.55</v>
      </c>
      <c r="G226" s="3">
        <f t="shared" si="20"/>
        <v>43.66</v>
      </c>
      <c r="H226" s="3">
        <f t="shared" si="20"/>
        <v>53.55</v>
      </c>
      <c r="I226" s="3">
        <f t="shared" si="20"/>
        <v>0.80779999999999974</v>
      </c>
      <c r="J226" s="3">
        <f t="shared" si="20"/>
        <v>9.89</v>
      </c>
      <c r="K226" s="3">
        <f t="shared" si="20"/>
        <v>3.49</v>
      </c>
      <c r="L226" s="3">
        <f t="shared" si="20"/>
        <v>8</v>
      </c>
      <c r="M226" s="3">
        <f t="shared" ref="M226:U226" si="21">AVERAGE(M$123:M$222)</f>
        <v>9.545454545454545</v>
      </c>
      <c r="N226" s="3">
        <f t="shared" si="21"/>
        <v>10.260869565217391</v>
      </c>
      <c r="O226" s="3">
        <f t="shared" si="21"/>
        <v>8.235294117647058</v>
      </c>
      <c r="P226" s="3">
        <f t="shared" si="21"/>
        <v>11.052083333333334</v>
      </c>
      <c r="Q226" s="3">
        <f t="shared" si="21"/>
        <v>8.4776119402985071</v>
      </c>
      <c r="R226" s="3">
        <f t="shared" si="21"/>
        <v>8.9464285714285712</v>
      </c>
      <c r="S226" s="3">
        <f t="shared" si="21"/>
        <v>8.3174603174603181</v>
      </c>
      <c r="T226" s="3">
        <f t="shared" si="21"/>
        <v>49.99</v>
      </c>
      <c r="U226" s="3">
        <f t="shared" si="21"/>
        <v>5.43</v>
      </c>
    </row>
    <row r="227" spans="4:25" x14ac:dyDescent="0.15">
      <c r="D227" s="14" t="s">
        <v>1003</v>
      </c>
      <c r="F227" s="3">
        <f>SUM(F$123:F$222)</f>
        <v>5355</v>
      </c>
      <c r="G227" s="3">
        <f>SUM(G$123:G$222)</f>
        <v>4366</v>
      </c>
      <c r="H227" s="3">
        <f>SUM(H$123:H$222)</f>
        <v>5355</v>
      </c>
      <c r="K227" s="3">
        <f>SUM(K$123:K$222)</f>
        <v>349</v>
      </c>
      <c r="L227" s="3">
        <f>SUM(L$123:L$222)</f>
        <v>552</v>
      </c>
      <c r="M227" s="3">
        <f t="shared" ref="M227:T227" si="22">SUM(M$123:M$222)</f>
        <v>525</v>
      </c>
      <c r="N227" s="3">
        <f t="shared" si="22"/>
        <v>708</v>
      </c>
      <c r="O227" s="3">
        <f t="shared" si="22"/>
        <v>560</v>
      </c>
      <c r="P227" s="3">
        <f t="shared" si="22"/>
        <v>1061</v>
      </c>
      <c r="Q227" s="3">
        <f t="shared" si="22"/>
        <v>568</v>
      </c>
      <c r="R227" s="3">
        <f t="shared" si="22"/>
        <v>501</v>
      </c>
      <c r="S227" s="3">
        <f t="shared" si="22"/>
        <v>524</v>
      </c>
      <c r="T227" s="3">
        <f t="shared" si="22"/>
        <v>4999</v>
      </c>
      <c r="X227" s="3">
        <f>SUM(X$123:X$222)</f>
        <v>124</v>
      </c>
      <c r="Y227" s="3">
        <f>SUM(Y$123:Y$222)</f>
        <v>106</v>
      </c>
    </row>
    <row r="228" spans="4:25" x14ac:dyDescent="0.15">
      <c r="D228" s="79" t="s">
        <v>1004</v>
      </c>
      <c r="E228" s="6"/>
      <c r="F228" s="6"/>
      <c r="G228" s="6"/>
      <c r="H228" s="6"/>
      <c r="I228" s="6"/>
      <c r="J228" s="6"/>
      <c r="K228" s="6"/>
      <c r="L228" s="6">
        <f t="shared" ref="L228:S228" si="23">L227/L226</f>
        <v>69</v>
      </c>
      <c r="M228" s="6">
        <f t="shared" si="23"/>
        <v>55</v>
      </c>
      <c r="N228" s="6">
        <f t="shared" si="23"/>
        <v>69</v>
      </c>
      <c r="O228" s="6">
        <f t="shared" si="23"/>
        <v>68</v>
      </c>
      <c r="P228" s="6">
        <f t="shared" si="23"/>
        <v>96</v>
      </c>
      <c r="Q228" s="6">
        <f t="shared" si="23"/>
        <v>67</v>
      </c>
      <c r="R228" s="6">
        <f t="shared" si="23"/>
        <v>56</v>
      </c>
      <c r="S228" s="6">
        <f t="shared" si="23"/>
        <v>62.999999999999993</v>
      </c>
      <c r="T228" s="6"/>
      <c r="U228" s="6"/>
    </row>
    <row r="229" spans="4:25" x14ac:dyDescent="0.15">
      <c r="D229" s="14" t="s">
        <v>1005</v>
      </c>
      <c r="E229" s="3">
        <f t="shared" ref="E229:U229" si="24">AVERAGE(E$2:E$222)</f>
        <v>30.950226244343892</v>
      </c>
      <c r="F229" s="3">
        <f t="shared" si="24"/>
        <v>58.579185520361989</v>
      </c>
      <c r="G229" s="3">
        <f t="shared" si="24"/>
        <v>47.0316742081448</v>
      </c>
      <c r="H229" s="3">
        <f t="shared" si="24"/>
        <v>63.618181818181817</v>
      </c>
      <c r="I229" s="3">
        <f t="shared" si="24"/>
        <v>0.79864253393665219</v>
      </c>
      <c r="J229" s="3">
        <f t="shared" si="24"/>
        <v>11.547511312217194</v>
      </c>
      <c r="K229" s="3">
        <f t="shared" si="24"/>
        <v>4.3167420814479636</v>
      </c>
      <c r="L229" s="3">
        <f t="shared" si="24"/>
        <v>10.872483221476511</v>
      </c>
      <c r="M229" s="3">
        <f t="shared" si="24"/>
        <v>12.14179104477612</v>
      </c>
      <c r="N229" s="3">
        <f t="shared" si="24"/>
        <v>12.177914110429448</v>
      </c>
      <c r="O229" s="3">
        <f t="shared" si="24"/>
        <v>10.953947368421053</v>
      </c>
      <c r="P229" s="3">
        <f t="shared" si="24"/>
        <v>14.639593908629442</v>
      </c>
      <c r="Q229" s="3">
        <f t="shared" si="24"/>
        <v>10.622641509433961</v>
      </c>
      <c r="R229" s="3">
        <f t="shared" si="24"/>
        <v>11.386363636363637</v>
      </c>
      <c r="S229" s="3">
        <f t="shared" si="24"/>
        <v>11.718954248366012</v>
      </c>
      <c r="T229" s="3">
        <f t="shared" si="24"/>
        <v>66.814479638009047</v>
      </c>
      <c r="U229" s="3">
        <f t="shared" si="24"/>
        <v>5.6063348416289589</v>
      </c>
    </row>
    <row r="230" spans="4:25" x14ac:dyDescent="0.15">
      <c r="D230" s="14" t="s">
        <v>836</v>
      </c>
      <c r="F230" s="3">
        <f>SUM(F$2:F$222)</f>
        <v>12946</v>
      </c>
      <c r="G230" s="3">
        <f>SUM(G$2:G$222)</f>
        <v>10394</v>
      </c>
      <c r="H230" s="3">
        <f>SUM(H$2:H$222)</f>
        <v>13996</v>
      </c>
      <c r="K230" s="3">
        <f t="shared" ref="K230:T230" si="25">SUM(K$2:K$222)</f>
        <v>954</v>
      </c>
      <c r="L230" s="3">
        <f t="shared" si="25"/>
        <v>1620</v>
      </c>
      <c r="M230" s="3">
        <f t="shared" si="25"/>
        <v>1627</v>
      </c>
      <c r="N230" s="3">
        <f t="shared" si="25"/>
        <v>1985</v>
      </c>
      <c r="O230" s="3">
        <f t="shared" si="25"/>
        <v>1665</v>
      </c>
      <c r="P230" s="3">
        <f t="shared" si="25"/>
        <v>2884</v>
      </c>
      <c r="Q230" s="3">
        <f t="shared" si="25"/>
        <v>1689</v>
      </c>
      <c r="R230" s="3">
        <f t="shared" si="25"/>
        <v>1503</v>
      </c>
      <c r="S230" s="3">
        <f t="shared" si="25"/>
        <v>1793</v>
      </c>
      <c r="T230" s="3">
        <f t="shared" si="25"/>
        <v>14766</v>
      </c>
      <c r="X230" s="3">
        <f>SUM(X$2:X$222)</f>
        <v>263</v>
      </c>
      <c r="Y230" s="3">
        <f>SUM(Y$2:Y$222)</f>
        <v>234</v>
      </c>
    </row>
    <row r="231" spans="4:25" x14ac:dyDescent="0.15">
      <c r="D231" s="14" t="s">
        <v>837</v>
      </c>
      <c r="L231" s="3">
        <f>L230/L229</f>
        <v>149</v>
      </c>
      <c r="M231" s="3">
        <f t="shared" ref="M231:S231" si="26">M230/M229</f>
        <v>134</v>
      </c>
      <c r="N231" s="3">
        <f t="shared" si="26"/>
        <v>163</v>
      </c>
      <c r="O231" s="3">
        <f t="shared" si="26"/>
        <v>152</v>
      </c>
      <c r="P231" s="3">
        <f t="shared" si="26"/>
        <v>197</v>
      </c>
      <c r="Q231" s="3">
        <f t="shared" si="26"/>
        <v>159</v>
      </c>
      <c r="R231" s="3">
        <f t="shared" si="26"/>
        <v>132</v>
      </c>
      <c r="S231" s="3">
        <f t="shared" si="26"/>
        <v>153</v>
      </c>
    </row>
  </sheetData>
  <phoneticPr fontId="2" type="noConversion"/>
  <conditionalFormatting sqref="E2:E222">
    <cfRule type="cellIs" dxfId="87" priority="1" stopIfTrue="1" operator="between">
      <formula>2</formula>
      <formula>49</formula>
    </cfRule>
    <cfRule type="cellIs" dxfId="86" priority="2" stopIfTrue="1" operator="between">
      <formula>51</formula>
      <formula>98</formula>
    </cfRule>
    <cfRule type="cellIs" dxfId="85" priority="3" stopIfTrue="1" operator="equal">
      <formula>99</formula>
    </cfRule>
  </conditionalFormatting>
  <conditionalFormatting sqref="F2:F222">
    <cfRule type="cellIs" dxfId="84" priority="4" stopIfTrue="1" operator="between">
      <formula>1</formula>
      <formula>49</formula>
    </cfRule>
    <cfRule type="cellIs" dxfId="83" priority="5" stopIfTrue="1" operator="between">
      <formula>51</formula>
      <formula>79</formula>
    </cfRule>
  </conditionalFormatting>
  <conditionalFormatting sqref="I2:I222">
    <cfRule type="cellIs" dxfId="82" priority="6" stopIfTrue="1" operator="between">
      <formula>0</formula>
      <formula>0.5</formula>
    </cfRule>
    <cfRule type="cellIs" dxfId="81" priority="7" stopIfTrue="1" operator="equal">
      <formula>1</formula>
    </cfRule>
  </conditionalFormatting>
  <conditionalFormatting sqref="K2:K222">
    <cfRule type="cellIs" dxfId="80" priority="8" stopIfTrue="1" operator="lessThanOrEqual">
      <formula>2</formula>
    </cfRule>
    <cfRule type="cellIs" dxfId="79" priority="9" stopIfTrue="1" operator="greaterThanOrEqual">
      <formula>8</formula>
    </cfRule>
  </conditionalFormatting>
  <conditionalFormatting sqref="L2:S222">
    <cfRule type="cellIs" dxfId="78" priority="10" stopIfTrue="1" operator="equal">
      <formula>0</formula>
    </cfRule>
    <cfRule type="cellIs" dxfId="77" priority="11" stopIfTrue="1" operator="greaterThan">
      <formula>20</formula>
    </cfRule>
    <cfRule type="cellIs" dxfId="76" priority="12" stopIfTrue="1" operator="between">
      <formula>11</formula>
      <formula>19</formula>
    </cfRule>
  </conditionalFormatting>
  <conditionalFormatting sqref="X1:Y223 X225:Y226 X228:Y229 X231:Y65536">
    <cfRule type="cellIs" dxfId="75" priority="13" stopIfTrue="1" operator="between">
      <formula>2</formula>
      <formula>4</formula>
    </cfRule>
  </conditionalFormatting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5"/>
  <sheetViews>
    <sheetView tabSelected="1" workbookViewId="0">
      <pane ySplit="1" topLeftCell="A90" activePane="bottomLeft" state="frozen"/>
      <selection pane="bottomLeft" activeCell="N129" sqref="N129"/>
    </sheetView>
  </sheetViews>
  <sheetFormatPr defaultColWidth="10.75" defaultRowHeight="12" x14ac:dyDescent="0.15"/>
  <cols>
    <col min="1" max="1" width="6.25" style="3" bestFit="1" customWidth="1"/>
    <col min="2" max="2" width="4" style="3" bestFit="1" customWidth="1"/>
    <col min="3" max="3" width="3" style="3" bestFit="1" customWidth="1"/>
    <col min="4" max="4" width="27.875" style="3" bestFit="1" customWidth="1"/>
    <col min="5" max="5" width="4.75" style="3" customWidth="1"/>
    <col min="6" max="8" width="5.75" style="3" customWidth="1"/>
    <col min="9" max="9" width="5.625" style="3" bestFit="1" customWidth="1"/>
    <col min="10" max="20" width="4.75" style="3" customWidth="1"/>
    <col min="21" max="21" width="11.875" style="3" bestFit="1" customWidth="1"/>
    <col min="22" max="22" width="10.75" style="3"/>
    <col min="23" max="24" width="4.75" style="3" customWidth="1"/>
    <col min="25" max="25" width="161.5" style="3" bestFit="1" customWidth="1"/>
    <col min="26" max="16384" width="10.75" style="3"/>
  </cols>
  <sheetData>
    <row r="1" spans="1:25" s="1" customFormat="1" x14ac:dyDescent="0.15">
      <c r="A1" s="1" t="s">
        <v>399</v>
      </c>
      <c r="B1" s="1" t="s">
        <v>341</v>
      </c>
      <c r="C1" s="1" t="s">
        <v>342</v>
      </c>
      <c r="D1" s="11" t="s">
        <v>343</v>
      </c>
      <c r="E1" s="1" t="s">
        <v>92</v>
      </c>
      <c r="F1" s="1" t="s">
        <v>93</v>
      </c>
      <c r="G1" s="1" t="s">
        <v>94</v>
      </c>
      <c r="H1" s="11" t="s">
        <v>344</v>
      </c>
      <c r="I1" s="11" t="s">
        <v>339</v>
      </c>
      <c r="J1" s="1" t="s">
        <v>95</v>
      </c>
      <c r="K1" s="12" t="s">
        <v>96</v>
      </c>
      <c r="L1" s="1" t="s">
        <v>97</v>
      </c>
      <c r="M1" s="1" t="s">
        <v>98</v>
      </c>
      <c r="N1" s="1" t="s">
        <v>99</v>
      </c>
      <c r="O1" s="1" t="s">
        <v>100</v>
      </c>
      <c r="P1" s="1" t="s">
        <v>101</v>
      </c>
      <c r="Q1" s="1" t="s">
        <v>102</v>
      </c>
      <c r="R1" s="2" t="s">
        <v>103</v>
      </c>
      <c r="S1" s="1" t="s">
        <v>104</v>
      </c>
      <c r="T1" s="1" t="s">
        <v>169</v>
      </c>
      <c r="U1" s="1" t="s">
        <v>698</v>
      </c>
      <c r="V1" s="1" t="s">
        <v>1678</v>
      </c>
      <c r="W1" s="1" t="s">
        <v>170</v>
      </c>
      <c r="X1" s="1" t="s">
        <v>171</v>
      </c>
      <c r="Y1" s="1" t="s">
        <v>1333</v>
      </c>
    </row>
    <row r="2" spans="1:25" x14ac:dyDescent="0.15">
      <c r="A2" s="3" t="s">
        <v>1415</v>
      </c>
      <c r="B2" s="13">
        <v>1</v>
      </c>
      <c r="C2" s="13">
        <v>1</v>
      </c>
      <c r="D2" s="14" t="s">
        <v>778</v>
      </c>
      <c r="E2" s="3">
        <v>50</v>
      </c>
      <c r="F2" s="3">
        <v>10</v>
      </c>
      <c r="G2" s="3">
        <v>1</v>
      </c>
      <c r="H2" s="15">
        <f t="shared" ref="H2:H33" si="0">ROUNDDOWN(G2/F2,2)</f>
        <v>0.1</v>
      </c>
      <c r="I2" s="16">
        <f t="shared" ref="I2:I33" si="1">F2-G2</f>
        <v>9</v>
      </c>
      <c r="J2" s="3">
        <v>5</v>
      </c>
      <c r="K2" s="17"/>
      <c r="R2" s="4">
        <v>10</v>
      </c>
      <c r="S2" s="3">
        <f>SUM($K2:$R2)</f>
        <v>10</v>
      </c>
      <c r="T2" s="3">
        <f t="shared" ref="T2:T33" si="2">SUM($K2:$R2)/AVERAGE($K2:$R2)</f>
        <v>1</v>
      </c>
      <c r="U2" s="102" t="s">
        <v>18</v>
      </c>
      <c r="V2" s="18">
        <v>0</v>
      </c>
      <c r="W2" s="3">
        <v>1</v>
      </c>
      <c r="X2" s="3">
        <v>1</v>
      </c>
      <c r="Y2" s="3" t="s">
        <v>1336</v>
      </c>
    </row>
    <row r="3" spans="1:25" x14ac:dyDescent="0.15">
      <c r="A3" s="3" t="s">
        <v>1415</v>
      </c>
      <c r="B3" s="13">
        <v>2</v>
      </c>
      <c r="C3" s="13">
        <v>2</v>
      </c>
      <c r="D3" s="14" t="s">
        <v>779</v>
      </c>
      <c r="E3" s="3">
        <v>50</v>
      </c>
      <c r="F3" s="3">
        <v>10</v>
      </c>
      <c r="G3" s="3">
        <v>1</v>
      </c>
      <c r="H3" s="15">
        <f t="shared" si="0"/>
        <v>0.1</v>
      </c>
      <c r="I3" s="16">
        <f t="shared" si="1"/>
        <v>9</v>
      </c>
      <c r="J3" s="3">
        <v>5</v>
      </c>
      <c r="K3" s="17"/>
      <c r="L3" s="3">
        <v>10</v>
      </c>
      <c r="R3" s="4"/>
      <c r="S3" s="3">
        <f t="shared" ref="S3:S51" si="3">SUM(K3:R3)</f>
        <v>10</v>
      </c>
      <c r="T3" s="3">
        <f t="shared" si="2"/>
        <v>1</v>
      </c>
      <c r="U3" s="102" t="s">
        <v>1528</v>
      </c>
      <c r="V3" s="19">
        <v>3</v>
      </c>
      <c r="W3" s="3">
        <v>1</v>
      </c>
      <c r="X3" s="3">
        <v>1</v>
      </c>
      <c r="Y3" s="3" t="s">
        <v>1337</v>
      </c>
    </row>
    <row r="4" spans="1:25" x14ac:dyDescent="0.15">
      <c r="A4" s="3" t="s">
        <v>1415</v>
      </c>
      <c r="B4" s="13">
        <v>3</v>
      </c>
      <c r="C4" s="13">
        <v>3</v>
      </c>
      <c r="D4" s="14" t="s">
        <v>780</v>
      </c>
      <c r="E4" s="3">
        <v>50</v>
      </c>
      <c r="F4" s="3">
        <v>20</v>
      </c>
      <c r="G4" s="3">
        <v>2</v>
      </c>
      <c r="H4" s="15">
        <f t="shared" si="0"/>
        <v>0.1</v>
      </c>
      <c r="I4" s="16">
        <f t="shared" si="1"/>
        <v>18</v>
      </c>
      <c r="J4" s="3">
        <v>5</v>
      </c>
      <c r="K4" s="17"/>
      <c r="N4" s="3">
        <v>10</v>
      </c>
      <c r="R4" s="4"/>
      <c r="S4" s="3">
        <f t="shared" si="3"/>
        <v>10</v>
      </c>
      <c r="T4" s="3">
        <f t="shared" si="2"/>
        <v>1</v>
      </c>
      <c r="U4" s="102" t="s">
        <v>1529</v>
      </c>
      <c r="V4" s="19">
        <v>3</v>
      </c>
      <c r="W4" s="3">
        <v>1</v>
      </c>
      <c r="X4" s="3">
        <v>1</v>
      </c>
      <c r="Y4" s="3" t="s">
        <v>1401</v>
      </c>
    </row>
    <row r="5" spans="1:25" x14ac:dyDescent="0.15">
      <c r="A5" s="3" t="s">
        <v>1415</v>
      </c>
      <c r="B5" s="13">
        <v>4</v>
      </c>
      <c r="C5" s="13">
        <v>4</v>
      </c>
      <c r="D5" s="14" t="s">
        <v>350</v>
      </c>
      <c r="E5" s="3">
        <v>1</v>
      </c>
      <c r="F5" s="3">
        <v>10</v>
      </c>
      <c r="G5" s="3">
        <v>10</v>
      </c>
      <c r="H5" s="15">
        <f t="shared" si="0"/>
        <v>1</v>
      </c>
      <c r="I5" s="16">
        <f t="shared" si="1"/>
        <v>0</v>
      </c>
      <c r="J5" s="3">
        <v>5</v>
      </c>
      <c r="K5" s="17">
        <v>10</v>
      </c>
      <c r="Q5" s="3">
        <v>1</v>
      </c>
      <c r="R5" s="4"/>
      <c r="S5" s="3">
        <f t="shared" si="3"/>
        <v>11</v>
      </c>
      <c r="T5" s="3">
        <f t="shared" si="2"/>
        <v>2</v>
      </c>
      <c r="U5" s="102" t="s">
        <v>1530</v>
      </c>
      <c r="V5" s="20">
        <v>2</v>
      </c>
      <c r="W5" s="3">
        <v>1</v>
      </c>
      <c r="X5" s="3">
        <v>1</v>
      </c>
      <c r="Y5" s="3" t="s">
        <v>1410</v>
      </c>
    </row>
    <row r="6" spans="1:25" x14ac:dyDescent="0.15">
      <c r="A6" s="3" t="s">
        <v>1415</v>
      </c>
      <c r="B6" s="13">
        <v>5</v>
      </c>
      <c r="C6" s="13">
        <v>5</v>
      </c>
      <c r="D6" s="14" t="s">
        <v>781</v>
      </c>
      <c r="E6" s="3">
        <v>50</v>
      </c>
      <c r="F6" s="3">
        <v>20</v>
      </c>
      <c r="G6" s="3">
        <v>2</v>
      </c>
      <c r="H6" s="15">
        <f t="shared" si="0"/>
        <v>0.1</v>
      </c>
      <c r="I6" s="16">
        <f t="shared" si="1"/>
        <v>18</v>
      </c>
      <c r="J6" s="3">
        <v>5</v>
      </c>
      <c r="K6" s="17"/>
      <c r="P6" s="3">
        <v>20</v>
      </c>
      <c r="R6" s="4"/>
      <c r="S6" s="3">
        <f t="shared" si="3"/>
        <v>20</v>
      </c>
      <c r="T6" s="3">
        <f t="shared" si="2"/>
        <v>1</v>
      </c>
      <c r="U6" s="102" t="s">
        <v>1531</v>
      </c>
      <c r="V6" s="21">
        <v>4</v>
      </c>
      <c r="W6" s="3">
        <v>1</v>
      </c>
      <c r="X6" s="3">
        <v>1</v>
      </c>
    </row>
    <row r="7" spans="1:25" x14ac:dyDescent="0.15">
      <c r="A7" s="3" t="s">
        <v>1415</v>
      </c>
      <c r="B7" s="13">
        <v>6</v>
      </c>
      <c r="C7" s="13">
        <v>6</v>
      </c>
      <c r="D7" s="14" t="s">
        <v>782</v>
      </c>
      <c r="E7" s="3">
        <v>50</v>
      </c>
      <c r="F7" s="3">
        <v>20</v>
      </c>
      <c r="G7" s="3">
        <v>4</v>
      </c>
      <c r="H7" s="15">
        <f t="shared" si="0"/>
        <v>0.2</v>
      </c>
      <c r="I7" s="16">
        <f t="shared" si="1"/>
        <v>16</v>
      </c>
      <c r="J7" s="3">
        <v>5</v>
      </c>
      <c r="K7" s="17"/>
      <c r="M7" s="3">
        <v>5</v>
      </c>
      <c r="N7" s="3">
        <v>5</v>
      </c>
      <c r="R7" s="4"/>
      <c r="S7" s="3">
        <f t="shared" si="3"/>
        <v>10</v>
      </c>
      <c r="T7" s="3">
        <f t="shared" si="2"/>
        <v>2</v>
      </c>
      <c r="U7" s="102" t="s">
        <v>1532</v>
      </c>
      <c r="V7" s="22">
        <v>1</v>
      </c>
      <c r="W7" s="3">
        <v>1</v>
      </c>
      <c r="X7" s="3">
        <v>1</v>
      </c>
      <c r="Y7" s="3" t="s">
        <v>1338</v>
      </c>
    </row>
    <row r="8" spans="1:25" x14ac:dyDescent="0.15">
      <c r="A8" s="3" t="s">
        <v>1415</v>
      </c>
      <c r="B8" s="13">
        <v>7</v>
      </c>
      <c r="C8" s="13">
        <v>7</v>
      </c>
      <c r="D8" s="14" t="s">
        <v>783</v>
      </c>
      <c r="E8" s="3">
        <v>50</v>
      </c>
      <c r="F8" s="3">
        <v>20</v>
      </c>
      <c r="G8" s="3">
        <v>10</v>
      </c>
      <c r="H8" s="15">
        <f t="shared" si="0"/>
        <v>0.5</v>
      </c>
      <c r="I8" s="16">
        <f t="shared" si="1"/>
        <v>10</v>
      </c>
      <c r="J8" s="3">
        <v>5</v>
      </c>
      <c r="K8" s="17"/>
      <c r="O8" s="3">
        <v>20</v>
      </c>
      <c r="R8" s="4"/>
      <c r="S8" s="3">
        <f t="shared" si="3"/>
        <v>20</v>
      </c>
      <c r="T8" s="3">
        <f t="shared" si="2"/>
        <v>1</v>
      </c>
      <c r="U8" s="102" t="s">
        <v>1533</v>
      </c>
      <c r="V8" s="20">
        <v>2</v>
      </c>
      <c r="W8" s="3">
        <v>1</v>
      </c>
      <c r="X8" s="3">
        <v>1</v>
      </c>
      <c r="Y8" s="3" t="s">
        <v>1339</v>
      </c>
    </row>
    <row r="9" spans="1:25" x14ac:dyDescent="0.15">
      <c r="A9" s="3" t="s">
        <v>1415</v>
      </c>
      <c r="B9" s="13">
        <v>8</v>
      </c>
      <c r="C9" s="13">
        <v>8</v>
      </c>
      <c r="D9" s="14" t="s">
        <v>784</v>
      </c>
      <c r="E9" s="3">
        <v>88</v>
      </c>
      <c r="F9" s="3">
        <v>20</v>
      </c>
      <c r="G9" s="3">
        <v>19</v>
      </c>
      <c r="H9" s="15">
        <f t="shared" si="0"/>
        <v>0.95</v>
      </c>
      <c r="I9" s="16">
        <f t="shared" si="1"/>
        <v>1</v>
      </c>
      <c r="J9" s="3">
        <v>5</v>
      </c>
      <c r="K9" s="17">
        <v>20</v>
      </c>
      <c r="L9" s="3">
        <v>20</v>
      </c>
      <c r="M9" s="3">
        <v>20</v>
      </c>
      <c r="N9" s="3">
        <v>20</v>
      </c>
      <c r="O9" s="3">
        <v>20</v>
      </c>
      <c r="P9" s="3">
        <v>20</v>
      </c>
      <c r="Q9" s="3">
        <v>20</v>
      </c>
      <c r="R9" s="4">
        <v>20</v>
      </c>
      <c r="S9" s="3">
        <f t="shared" si="3"/>
        <v>160</v>
      </c>
      <c r="T9" s="3">
        <f t="shared" si="2"/>
        <v>8</v>
      </c>
      <c r="U9" s="102" t="s">
        <v>1534</v>
      </c>
      <c r="V9" s="19">
        <v>3</v>
      </c>
      <c r="W9" s="3">
        <v>1</v>
      </c>
      <c r="X9" s="3">
        <v>1</v>
      </c>
      <c r="Y9" s="3" t="s">
        <v>1340</v>
      </c>
    </row>
    <row r="10" spans="1:25" x14ac:dyDescent="0.15">
      <c r="A10" s="3" t="s">
        <v>1415</v>
      </c>
      <c r="B10" s="13">
        <v>9</v>
      </c>
      <c r="C10" s="13">
        <v>9</v>
      </c>
      <c r="D10" s="14" t="s">
        <v>587</v>
      </c>
      <c r="E10" s="3">
        <v>99</v>
      </c>
      <c r="F10" s="3">
        <v>20</v>
      </c>
      <c r="G10" s="3">
        <v>18</v>
      </c>
      <c r="H10" s="15">
        <f t="shared" si="0"/>
        <v>0.9</v>
      </c>
      <c r="I10" s="16">
        <f t="shared" si="1"/>
        <v>2</v>
      </c>
      <c r="J10" s="3">
        <v>5</v>
      </c>
      <c r="K10" s="17">
        <v>20</v>
      </c>
      <c r="L10" s="3">
        <v>20</v>
      </c>
      <c r="M10" s="3">
        <v>20</v>
      </c>
      <c r="N10" s="3">
        <v>20</v>
      </c>
      <c r="O10" s="3">
        <v>20</v>
      </c>
      <c r="P10" s="3">
        <v>20</v>
      </c>
      <c r="Q10" s="3">
        <v>20</v>
      </c>
      <c r="R10" s="4">
        <v>20</v>
      </c>
      <c r="S10" s="3">
        <f t="shared" si="3"/>
        <v>160</v>
      </c>
      <c r="T10" s="3">
        <f t="shared" si="2"/>
        <v>8</v>
      </c>
      <c r="U10" s="102" t="s">
        <v>1535</v>
      </c>
      <c r="V10" s="20">
        <v>2</v>
      </c>
      <c r="W10" s="3">
        <v>1</v>
      </c>
      <c r="X10" s="3">
        <v>1</v>
      </c>
      <c r="Y10" s="3" t="s">
        <v>1341</v>
      </c>
    </row>
    <row r="11" spans="1:25" x14ac:dyDescent="0.15">
      <c r="A11" s="3" t="s">
        <v>1415</v>
      </c>
      <c r="B11" s="13">
        <v>10</v>
      </c>
      <c r="C11" s="13">
        <v>10</v>
      </c>
      <c r="D11" s="14" t="s">
        <v>588</v>
      </c>
      <c r="E11" s="3">
        <v>50</v>
      </c>
      <c r="F11" s="3">
        <v>20</v>
      </c>
      <c r="G11" s="3">
        <v>10</v>
      </c>
      <c r="H11" s="15">
        <f t="shared" si="0"/>
        <v>0.5</v>
      </c>
      <c r="I11" s="16">
        <f t="shared" si="1"/>
        <v>10</v>
      </c>
      <c r="J11" s="3">
        <v>5</v>
      </c>
      <c r="K11" s="17">
        <v>20</v>
      </c>
      <c r="L11" s="3">
        <v>20</v>
      </c>
      <c r="M11" s="3">
        <v>20</v>
      </c>
      <c r="N11" s="3">
        <v>20</v>
      </c>
      <c r="O11" s="3">
        <v>20</v>
      </c>
      <c r="P11" s="3">
        <v>20</v>
      </c>
      <c r="Q11" s="3">
        <v>20</v>
      </c>
      <c r="R11" s="4">
        <v>20</v>
      </c>
      <c r="S11" s="3">
        <f t="shared" si="3"/>
        <v>160</v>
      </c>
      <c r="T11" s="3">
        <f t="shared" si="2"/>
        <v>8</v>
      </c>
      <c r="U11" s="102" t="s">
        <v>1536</v>
      </c>
      <c r="V11" s="19">
        <v>3</v>
      </c>
      <c r="W11" s="3">
        <v>1</v>
      </c>
      <c r="X11" s="3">
        <v>1</v>
      </c>
      <c r="Y11" s="3" t="s">
        <v>1343</v>
      </c>
    </row>
    <row r="12" spans="1:25" x14ac:dyDescent="0.15">
      <c r="A12" s="3" t="s">
        <v>1415</v>
      </c>
      <c r="B12" s="13">
        <v>11</v>
      </c>
      <c r="C12" s="13">
        <v>11</v>
      </c>
      <c r="D12" s="14" t="s">
        <v>589</v>
      </c>
      <c r="E12" s="3">
        <v>50</v>
      </c>
      <c r="F12" s="3">
        <v>20</v>
      </c>
      <c r="G12" s="3">
        <v>17</v>
      </c>
      <c r="H12" s="15">
        <f t="shared" si="0"/>
        <v>0.85</v>
      </c>
      <c r="I12" s="16">
        <f t="shared" si="1"/>
        <v>3</v>
      </c>
      <c r="J12" s="3">
        <v>5</v>
      </c>
      <c r="K12" s="17">
        <v>20</v>
      </c>
      <c r="L12" s="3">
        <v>20</v>
      </c>
      <c r="M12" s="3">
        <v>20</v>
      </c>
      <c r="N12" s="3">
        <v>20</v>
      </c>
      <c r="O12" s="3">
        <v>20</v>
      </c>
      <c r="P12" s="3">
        <v>20</v>
      </c>
      <c r="Q12" s="3">
        <v>20</v>
      </c>
      <c r="R12" s="4">
        <v>20</v>
      </c>
      <c r="S12" s="3">
        <f t="shared" si="3"/>
        <v>160</v>
      </c>
      <c r="T12" s="3">
        <f t="shared" si="2"/>
        <v>8</v>
      </c>
      <c r="U12" s="102" t="s">
        <v>1537</v>
      </c>
      <c r="V12" s="20">
        <v>2</v>
      </c>
      <c r="W12" s="3">
        <v>1</v>
      </c>
      <c r="X12" s="3">
        <v>1</v>
      </c>
      <c r="Y12" s="3" t="s">
        <v>1344</v>
      </c>
    </row>
    <row r="13" spans="1:25" x14ac:dyDescent="0.15">
      <c r="A13" s="3" t="s">
        <v>1415</v>
      </c>
      <c r="B13" s="13">
        <v>12</v>
      </c>
      <c r="C13" s="13">
        <v>12</v>
      </c>
      <c r="D13" s="14" t="s">
        <v>590</v>
      </c>
      <c r="E13" s="3">
        <v>99</v>
      </c>
      <c r="F13" s="3">
        <v>20</v>
      </c>
      <c r="G13" s="3">
        <v>10</v>
      </c>
      <c r="H13" s="15">
        <f t="shared" si="0"/>
        <v>0.5</v>
      </c>
      <c r="I13" s="16">
        <f t="shared" si="1"/>
        <v>10</v>
      </c>
      <c r="J13" s="3">
        <v>5</v>
      </c>
      <c r="K13" s="17">
        <v>20</v>
      </c>
      <c r="L13" s="3">
        <v>20</v>
      </c>
      <c r="M13" s="3">
        <v>20</v>
      </c>
      <c r="N13" s="3">
        <v>20</v>
      </c>
      <c r="O13" s="3">
        <v>20</v>
      </c>
      <c r="P13" s="3">
        <v>20</v>
      </c>
      <c r="Q13" s="3">
        <v>20</v>
      </c>
      <c r="R13" s="4">
        <v>20</v>
      </c>
      <c r="S13" s="3">
        <f t="shared" si="3"/>
        <v>160</v>
      </c>
      <c r="T13" s="3">
        <f t="shared" si="2"/>
        <v>8</v>
      </c>
      <c r="U13" s="102" t="s">
        <v>1538</v>
      </c>
      <c r="V13" s="19">
        <v>3</v>
      </c>
      <c r="W13" s="3">
        <v>1</v>
      </c>
      <c r="X13" s="3">
        <v>1</v>
      </c>
      <c r="Y13" s="3" t="s">
        <v>1345</v>
      </c>
    </row>
    <row r="14" spans="1:25" x14ac:dyDescent="0.15">
      <c r="A14" s="3" t="s">
        <v>1415</v>
      </c>
      <c r="B14" s="13">
        <v>13</v>
      </c>
      <c r="C14" s="13">
        <v>13</v>
      </c>
      <c r="D14" s="14" t="s">
        <v>591</v>
      </c>
      <c r="E14" s="3">
        <v>1</v>
      </c>
      <c r="F14" s="3">
        <v>5</v>
      </c>
      <c r="G14" s="3">
        <v>5</v>
      </c>
      <c r="H14" s="15">
        <f t="shared" si="0"/>
        <v>1</v>
      </c>
      <c r="I14" s="16">
        <f t="shared" si="1"/>
        <v>0</v>
      </c>
      <c r="J14" s="3">
        <v>3</v>
      </c>
      <c r="K14" s="17"/>
      <c r="R14" s="4">
        <v>5</v>
      </c>
      <c r="S14" s="3">
        <f t="shared" si="3"/>
        <v>5</v>
      </c>
      <c r="T14" s="3">
        <f t="shared" si="2"/>
        <v>1</v>
      </c>
      <c r="U14" s="102" t="s">
        <v>1539</v>
      </c>
      <c r="V14" s="22">
        <v>1</v>
      </c>
      <c r="W14" s="3">
        <v>1</v>
      </c>
      <c r="X14" s="3">
        <v>1</v>
      </c>
      <c r="Y14" s="102" t="s">
        <v>1649</v>
      </c>
    </row>
    <row r="15" spans="1:25" x14ac:dyDescent="0.15">
      <c r="A15" s="3" t="s">
        <v>1415</v>
      </c>
      <c r="B15" s="13">
        <v>14</v>
      </c>
      <c r="C15" s="13">
        <v>14</v>
      </c>
      <c r="D15" s="14" t="s">
        <v>592</v>
      </c>
      <c r="E15" s="3">
        <v>20</v>
      </c>
      <c r="F15" s="3">
        <v>20</v>
      </c>
      <c r="G15" s="3">
        <v>15</v>
      </c>
      <c r="H15" s="15">
        <f t="shared" si="0"/>
        <v>0.75</v>
      </c>
      <c r="I15" s="16">
        <f t="shared" si="1"/>
        <v>5</v>
      </c>
      <c r="J15" s="3">
        <v>6</v>
      </c>
      <c r="K15" s="17">
        <v>20</v>
      </c>
      <c r="L15" s="3">
        <v>20</v>
      </c>
      <c r="M15" s="3">
        <v>20</v>
      </c>
      <c r="N15" s="3">
        <v>20</v>
      </c>
      <c r="O15" s="3">
        <v>20</v>
      </c>
      <c r="P15" s="3">
        <v>20</v>
      </c>
      <c r="Q15" s="3">
        <v>20</v>
      </c>
      <c r="R15" s="4">
        <v>20</v>
      </c>
      <c r="S15" s="3">
        <f t="shared" si="3"/>
        <v>160</v>
      </c>
      <c r="T15" s="3">
        <f t="shared" si="2"/>
        <v>8</v>
      </c>
      <c r="U15" s="102" t="s">
        <v>1540</v>
      </c>
      <c r="V15" s="19">
        <v>3</v>
      </c>
      <c r="W15" s="3">
        <v>1</v>
      </c>
      <c r="X15" s="3">
        <v>1</v>
      </c>
      <c r="Y15" s="3" t="s">
        <v>1463</v>
      </c>
    </row>
    <row r="16" spans="1:25" x14ac:dyDescent="0.15">
      <c r="A16" s="3" t="s">
        <v>1415</v>
      </c>
      <c r="B16" s="13">
        <v>15</v>
      </c>
      <c r="C16" s="13">
        <v>15</v>
      </c>
      <c r="D16" s="14" t="s">
        <v>593</v>
      </c>
      <c r="E16" s="3">
        <v>40</v>
      </c>
      <c r="F16" s="3">
        <v>20</v>
      </c>
      <c r="G16" s="3">
        <v>10</v>
      </c>
      <c r="H16" s="15">
        <f t="shared" si="0"/>
        <v>0.5</v>
      </c>
      <c r="I16" s="16">
        <f t="shared" si="1"/>
        <v>10</v>
      </c>
      <c r="J16" s="3">
        <v>8</v>
      </c>
      <c r="K16" s="17">
        <v>20</v>
      </c>
      <c r="L16" s="3">
        <v>20</v>
      </c>
      <c r="M16" s="3">
        <v>20</v>
      </c>
      <c r="N16" s="3">
        <v>20</v>
      </c>
      <c r="O16" s="3">
        <v>20</v>
      </c>
      <c r="P16" s="3">
        <v>20</v>
      </c>
      <c r="Q16" s="3">
        <v>20</v>
      </c>
      <c r="R16" s="4">
        <v>20</v>
      </c>
      <c r="S16" s="3">
        <f t="shared" si="3"/>
        <v>160</v>
      </c>
      <c r="T16" s="3">
        <f t="shared" si="2"/>
        <v>8</v>
      </c>
      <c r="U16" s="102" t="s">
        <v>1541</v>
      </c>
      <c r="V16" s="19">
        <v>3</v>
      </c>
      <c r="W16" s="3">
        <v>1</v>
      </c>
      <c r="X16" s="3">
        <v>1</v>
      </c>
      <c r="Y16" s="3" t="s">
        <v>1464</v>
      </c>
    </row>
    <row r="17" spans="1:25" x14ac:dyDescent="0.15">
      <c r="A17" s="3" t="s">
        <v>1415</v>
      </c>
      <c r="B17" s="13">
        <v>16</v>
      </c>
      <c r="C17" s="13">
        <v>16</v>
      </c>
      <c r="D17" s="14" t="s">
        <v>594</v>
      </c>
      <c r="E17" s="3">
        <v>1</v>
      </c>
      <c r="F17" s="3">
        <v>20</v>
      </c>
      <c r="G17" s="3">
        <v>12</v>
      </c>
      <c r="H17" s="15">
        <f t="shared" si="0"/>
        <v>0.6</v>
      </c>
      <c r="I17" s="16">
        <f t="shared" si="1"/>
        <v>8</v>
      </c>
      <c r="J17" s="3">
        <v>8</v>
      </c>
      <c r="K17" s="17">
        <v>20</v>
      </c>
      <c r="L17" s="3">
        <v>20</v>
      </c>
      <c r="M17" s="3">
        <v>20</v>
      </c>
      <c r="N17" s="3">
        <v>20</v>
      </c>
      <c r="O17" s="3">
        <v>20</v>
      </c>
      <c r="P17" s="3">
        <v>20</v>
      </c>
      <c r="Q17" s="3">
        <v>20</v>
      </c>
      <c r="R17" s="4">
        <v>20</v>
      </c>
      <c r="S17" s="3">
        <f t="shared" si="3"/>
        <v>160</v>
      </c>
      <c r="T17" s="3">
        <f t="shared" si="2"/>
        <v>8</v>
      </c>
      <c r="U17" s="102" t="s">
        <v>1542</v>
      </c>
      <c r="V17" s="22">
        <v>1</v>
      </c>
      <c r="W17" s="3">
        <v>1</v>
      </c>
      <c r="X17" s="3">
        <v>1</v>
      </c>
      <c r="Y17" s="3" t="s">
        <v>1465</v>
      </c>
    </row>
    <row r="18" spans="1:25" x14ac:dyDescent="0.15">
      <c r="A18" s="3" t="s">
        <v>1415</v>
      </c>
      <c r="B18" s="13">
        <v>17</v>
      </c>
      <c r="C18" s="13">
        <v>17</v>
      </c>
      <c r="D18" s="14" t="s">
        <v>595</v>
      </c>
      <c r="E18" s="3">
        <v>99</v>
      </c>
      <c r="F18" s="3">
        <v>20</v>
      </c>
      <c r="G18" s="3">
        <v>8</v>
      </c>
      <c r="H18" s="15">
        <f t="shared" si="0"/>
        <v>0.4</v>
      </c>
      <c r="I18" s="16">
        <f t="shared" si="1"/>
        <v>12</v>
      </c>
      <c r="J18" s="3">
        <v>5</v>
      </c>
      <c r="K18" s="17">
        <v>20</v>
      </c>
      <c r="L18" s="3">
        <v>20</v>
      </c>
      <c r="M18" s="3">
        <v>20</v>
      </c>
      <c r="N18" s="3">
        <v>20</v>
      </c>
      <c r="O18" s="3">
        <v>20</v>
      </c>
      <c r="P18" s="3">
        <v>20</v>
      </c>
      <c r="Q18" s="3">
        <v>20</v>
      </c>
      <c r="R18" s="4">
        <v>20</v>
      </c>
      <c r="S18" s="3">
        <f t="shared" si="3"/>
        <v>160</v>
      </c>
      <c r="T18" s="3">
        <f t="shared" si="2"/>
        <v>8</v>
      </c>
      <c r="U18" s="102" t="s">
        <v>1543</v>
      </c>
      <c r="V18" s="20">
        <v>2</v>
      </c>
      <c r="W18" s="3">
        <v>4</v>
      </c>
      <c r="X18" s="3">
        <v>1</v>
      </c>
      <c r="Y18" s="3" t="s">
        <v>1515</v>
      </c>
    </row>
    <row r="19" spans="1:25" x14ac:dyDescent="0.15">
      <c r="A19" s="3" t="s">
        <v>1415</v>
      </c>
      <c r="B19" s="13">
        <v>18</v>
      </c>
      <c r="C19" s="13">
        <v>18</v>
      </c>
      <c r="D19" s="14" t="s">
        <v>596</v>
      </c>
      <c r="E19" s="3">
        <v>80</v>
      </c>
      <c r="F19" s="3">
        <v>20</v>
      </c>
      <c r="G19" s="3">
        <v>14</v>
      </c>
      <c r="H19" s="15">
        <f t="shared" si="0"/>
        <v>0.7</v>
      </c>
      <c r="I19" s="16">
        <f t="shared" si="1"/>
        <v>6</v>
      </c>
      <c r="J19" s="3">
        <v>5</v>
      </c>
      <c r="K19" s="17"/>
      <c r="M19" s="3">
        <v>20</v>
      </c>
      <c r="N19" s="3">
        <v>20</v>
      </c>
      <c r="R19" s="4"/>
      <c r="S19" s="3">
        <f t="shared" si="3"/>
        <v>40</v>
      </c>
      <c r="T19" s="3">
        <f t="shared" si="2"/>
        <v>2</v>
      </c>
      <c r="U19" s="102" t="s">
        <v>1544</v>
      </c>
      <c r="V19" s="22">
        <v>1</v>
      </c>
      <c r="W19" s="3">
        <v>1</v>
      </c>
      <c r="X19" s="3">
        <v>1</v>
      </c>
      <c r="Y19" s="3" t="s">
        <v>1466</v>
      </c>
    </row>
    <row r="20" spans="1:25" x14ac:dyDescent="0.15">
      <c r="A20" s="3" t="s">
        <v>1415</v>
      </c>
      <c r="B20" s="13">
        <v>19</v>
      </c>
      <c r="C20" s="13">
        <v>19</v>
      </c>
      <c r="D20" s="14" t="s">
        <v>597</v>
      </c>
      <c r="E20" s="3">
        <v>20</v>
      </c>
      <c r="F20" s="3">
        <v>20</v>
      </c>
      <c r="G20" s="3">
        <v>14</v>
      </c>
      <c r="H20" s="15">
        <f t="shared" si="0"/>
        <v>0.7</v>
      </c>
      <c r="I20" s="16">
        <f t="shared" si="1"/>
        <v>6</v>
      </c>
      <c r="J20" s="3">
        <v>5</v>
      </c>
      <c r="K20" s="17">
        <v>20</v>
      </c>
      <c r="L20" s="3">
        <v>20</v>
      </c>
      <c r="M20" s="3">
        <v>20</v>
      </c>
      <c r="N20" s="3">
        <v>20</v>
      </c>
      <c r="O20" s="3">
        <v>20</v>
      </c>
      <c r="P20" s="3">
        <v>20</v>
      </c>
      <c r="Q20" s="3">
        <v>20</v>
      </c>
      <c r="R20" s="4">
        <v>20</v>
      </c>
      <c r="S20" s="3">
        <f t="shared" si="3"/>
        <v>160</v>
      </c>
      <c r="T20" s="3">
        <f t="shared" si="2"/>
        <v>8</v>
      </c>
      <c r="U20" s="102" t="s">
        <v>1545</v>
      </c>
      <c r="V20" s="20">
        <v>2</v>
      </c>
      <c r="W20" s="3">
        <v>1</v>
      </c>
      <c r="X20" s="3">
        <v>1</v>
      </c>
      <c r="Y20" s="3" t="s">
        <v>1467</v>
      </c>
    </row>
    <row r="21" spans="1:25" x14ac:dyDescent="0.15">
      <c r="A21" s="3" t="s">
        <v>1415</v>
      </c>
      <c r="B21" s="13">
        <v>20</v>
      </c>
      <c r="C21" s="13">
        <v>20</v>
      </c>
      <c r="D21" s="103" t="s">
        <v>1648</v>
      </c>
      <c r="E21" s="3">
        <v>20</v>
      </c>
      <c r="F21" s="3">
        <v>20</v>
      </c>
      <c r="G21" s="3">
        <v>12</v>
      </c>
      <c r="H21" s="15">
        <f t="shared" si="0"/>
        <v>0.6</v>
      </c>
      <c r="I21" s="16">
        <f t="shared" si="1"/>
        <v>8</v>
      </c>
      <c r="J21" s="3">
        <v>5</v>
      </c>
      <c r="K21" s="17">
        <v>20</v>
      </c>
      <c r="L21" s="3">
        <v>20</v>
      </c>
      <c r="M21" s="3">
        <v>20</v>
      </c>
      <c r="N21" s="3">
        <v>20</v>
      </c>
      <c r="O21" s="3">
        <v>20</v>
      </c>
      <c r="P21" s="3">
        <v>20</v>
      </c>
      <c r="Q21" s="3">
        <v>20</v>
      </c>
      <c r="R21" s="4">
        <v>20</v>
      </c>
      <c r="S21" s="3">
        <f t="shared" si="3"/>
        <v>160</v>
      </c>
      <c r="T21" s="3">
        <f t="shared" si="2"/>
        <v>8</v>
      </c>
      <c r="U21" s="102" t="s">
        <v>1546</v>
      </c>
      <c r="V21" s="53">
        <v>5</v>
      </c>
      <c r="W21" s="3">
        <v>1</v>
      </c>
      <c r="X21" s="3">
        <v>1</v>
      </c>
      <c r="Y21" s="102" t="s">
        <v>1679</v>
      </c>
    </row>
    <row r="22" spans="1:25" x14ac:dyDescent="0.15">
      <c r="A22" s="3" t="s">
        <v>1415</v>
      </c>
      <c r="B22" s="13">
        <v>21</v>
      </c>
      <c r="C22" s="13">
        <v>21</v>
      </c>
      <c r="D22" s="14" t="s">
        <v>599</v>
      </c>
      <c r="E22" s="3">
        <v>50</v>
      </c>
      <c r="F22" s="3">
        <v>20</v>
      </c>
      <c r="G22" s="3">
        <v>12</v>
      </c>
      <c r="H22" s="15">
        <f t="shared" si="0"/>
        <v>0.6</v>
      </c>
      <c r="I22" s="16">
        <f t="shared" si="1"/>
        <v>8</v>
      </c>
      <c r="J22" s="3">
        <v>8</v>
      </c>
      <c r="K22" s="17">
        <v>20</v>
      </c>
      <c r="L22" s="3">
        <v>20</v>
      </c>
      <c r="M22" s="3">
        <v>20</v>
      </c>
      <c r="N22" s="3">
        <v>20</v>
      </c>
      <c r="O22" s="3">
        <v>20</v>
      </c>
      <c r="P22" s="3">
        <v>20</v>
      </c>
      <c r="Q22" s="3">
        <v>20</v>
      </c>
      <c r="R22" s="4">
        <v>20</v>
      </c>
      <c r="S22" s="3">
        <f t="shared" si="3"/>
        <v>160</v>
      </c>
      <c r="T22" s="3">
        <f t="shared" si="2"/>
        <v>8</v>
      </c>
      <c r="U22" s="102" t="s">
        <v>1547</v>
      </c>
      <c r="V22" s="18">
        <v>0</v>
      </c>
      <c r="W22" s="3">
        <v>1</v>
      </c>
      <c r="X22" s="3">
        <v>1</v>
      </c>
      <c r="Y22" s="3" t="s">
        <v>1353</v>
      </c>
    </row>
    <row r="23" spans="1:25" x14ac:dyDescent="0.15">
      <c r="A23" s="3" t="s">
        <v>1415</v>
      </c>
      <c r="B23" s="13">
        <v>22</v>
      </c>
      <c r="C23" s="13">
        <v>22</v>
      </c>
      <c r="D23" s="103" t="s">
        <v>1647</v>
      </c>
      <c r="E23" s="3">
        <v>50</v>
      </c>
      <c r="F23" s="3">
        <v>20</v>
      </c>
      <c r="G23" s="3">
        <v>16</v>
      </c>
      <c r="H23" s="15">
        <f t="shared" si="0"/>
        <v>0.8</v>
      </c>
      <c r="I23" s="16">
        <f t="shared" si="1"/>
        <v>4</v>
      </c>
      <c r="J23" s="3">
        <v>5</v>
      </c>
      <c r="K23" s="17"/>
      <c r="O23" s="3">
        <v>33</v>
      </c>
      <c r="P23" s="3">
        <v>4</v>
      </c>
      <c r="Q23" s="3">
        <v>1</v>
      </c>
      <c r="R23" s="4"/>
      <c r="S23" s="3">
        <f t="shared" si="3"/>
        <v>38</v>
      </c>
      <c r="T23" s="3">
        <f t="shared" si="2"/>
        <v>3</v>
      </c>
      <c r="U23" s="102" t="s">
        <v>1548</v>
      </c>
      <c r="V23" s="22">
        <v>1</v>
      </c>
      <c r="W23" s="3">
        <v>1</v>
      </c>
      <c r="X23" s="3">
        <v>1</v>
      </c>
      <c r="Y23" s="102" t="s">
        <v>1650</v>
      </c>
    </row>
    <row r="24" spans="1:25" x14ac:dyDescent="0.15">
      <c r="A24" s="3" t="s">
        <v>1415</v>
      </c>
      <c r="B24" s="13">
        <v>23</v>
      </c>
      <c r="C24" s="13">
        <v>23</v>
      </c>
      <c r="D24" s="14" t="s">
        <v>601</v>
      </c>
      <c r="E24" s="3">
        <v>50</v>
      </c>
      <c r="F24" s="3">
        <v>20</v>
      </c>
      <c r="G24" s="3">
        <v>20</v>
      </c>
      <c r="H24" s="15">
        <f t="shared" si="0"/>
        <v>1</v>
      </c>
      <c r="I24" s="16">
        <f t="shared" si="1"/>
        <v>0</v>
      </c>
      <c r="J24" s="3">
        <v>8</v>
      </c>
      <c r="K24" s="17">
        <v>20</v>
      </c>
      <c r="L24" s="3">
        <v>20</v>
      </c>
      <c r="M24" s="3">
        <v>20</v>
      </c>
      <c r="N24" s="3">
        <v>20</v>
      </c>
      <c r="O24" s="3">
        <v>20</v>
      </c>
      <c r="P24" s="3">
        <v>20</v>
      </c>
      <c r="Q24" s="3">
        <v>20</v>
      </c>
      <c r="R24" s="4">
        <v>20</v>
      </c>
      <c r="S24" s="3">
        <f t="shared" si="3"/>
        <v>160</v>
      </c>
      <c r="T24" s="3">
        <f t="shared" si="2"/>
        <v>8</v>
      </c>
      <c r="U24" s="102" t="s">
        <v>1549</v>
      </c>
      <c r="V24" s="22">
        <v>1</v>
      </c>
      <c r="W24" s="3">
        <v>1</v>
      </c>
      <c r="X24" s="3">
        <v>2</v>
      </c>
      <c r="Y24" s="102" t="s">
        <v>1651</v>
      </c>
    </row>
    <row r="25" spans="1:25" x14ac:dyDescent="0.15">
      <c r="A25" s="3" t="s">
        <v>1415</v>
      </c>
      <c r="B25" s="13">
        <v>24</v>
      </c>
      <c r="C25" s="13">
        <v>24</v>
      </c>
      <c r="D25" s="14" t="s">
        <v>602</v>
      </c>
      <c r="E25" s="3">
        <v>99</v>
      </c>
      <c r="F25" s="3">
        <v>20</v>
      </c>
      <c r="G25" s="3">
        <v>13</v>
      </c>
      <c r="H25" s="15">
        <f t="shared" si="0"/>
        <v>0.65</v>
      </c>
      <c r="I25" s="16">
        <f t="shared" si="1"/>
        <v>7</v>
      </c>
      <c r="J25" s="3">
        <v>5</v>
      </c>
      <c r="K25" s="17">
        <v>20</v>
      </c>
      <c r="L25" s="3">
        <v>20</v>
      </c>
      <c r="M25" s="3">
        <v>20</v>
      </c>
      <c r="N25" s="3">
        <v>20</v>
      </c>
      <c r="O25" s="3">
        <v>20</v>
      </c>
      <c r="P25" s="3">
        <v>20</v>
      </c>
      <c r="Q25" s="3">
        <v>20</v>
      </c>
      <c r="R25" s="4">
        <v>20</v>
      </c>
      <c r="S25" s="3">
        <f t="shared" si="3"/>
        <v>160</v>
      </c>
      <c r="T25" s="3">
        <f t="shared" si="2"/>
        <v>8</v>
      </c>
      <c r="U25" s="102" t="s">
        <v>1550</v>
      </c>
      <c r="V25" s="20">
        <v>2</v>
      </c>
      <c r="W25" s="3">
        <v>1</v>
      </c>
      <c r="X25" s="3">
        <v>1</v>
      </c>
      <c r="Y25" s="3" t="s">
        <v>1354</v>
      </c>
    </row>
    <row r="26" spans="1:25" x14ac:dyDescent="0.15">
      <c r="A26" s="3" t="s">
        <v>1415</v>
      </c>
      <c r="B26" s="13">
        <v>25</v>
      </c>
      <c r="C26" s="13">
        <v>25</v>
      </c>
      <c r="D26" s="14" t="s">
        <v>603</v>
      </c>
      <c r="E26" s="3">
        <v>99</v>
      </c>
      <c r="F26" s="3">
        <v>20</v>
      </c>
      <c r="G26" s="3">
        <v>10</v>
      </c>
      <c r="H26" s="15">
        <f t="shared" si="0"/>
        <v>0.5</v>
      </c>
      <c r="I26" s="16">
        <f t="shared" si="1"/>
        <v>10</v>
      </c>
      <c r="J26" s="3">
        <v>5</v>
      </c>
      <c r="K26" s="17">
        <v>20</v>
      </c>
      <c r="L26" s="3">
        <v>20</v>
      </c>
      <c r="M26" s="3">
        <v>20</v>
      </c>
      <c r="N26" s="3">
        <v>20</v>
      </c>
      <c r="O26" s="3">
        <v>20</v>
      </c>
      <c r="P26" s="3">
        <v>20</v>
      </c>
      <c r="Q26" s="3">
        <v>20</v>
      </c>
      <c r="R26" s="4">
        <v>20</v>
      </c>
      <c r="S26" s="3">
        <f t="shared" si="3"/>
        <v>160</v>
      </c>
      <c r="T26" s="3">
        <f t="shared" si="2"/>
        <v>8</v>
      </c>
      <c r="U26" s="102" t="s">
        <v>1551</v>
      </c>
      <c r="V26" s="21">
        <v>4</v>
      </c>
      <c r="W26" s="3">
        <v>1</v>
      </c>
      <c r="X26" s="3">
        <v>1</v>
      </c>
      <c r="Y26" s="3" t="s">
        <v>1355</v>
      </c>
    </row>
    <row r="27" spans="1:25" x14ac:dyDescent="0.15">
      <c r="A27" s="3" t="s">
        <v>1415</v>
      </c>
      <c r="B27" s="13">
        <v>26</v>
      </c>
      <c r="C27" s="13">
        <v>26</v>
      </c>
      <c r="D27" s="103" t="s">
        <v>1652</v>
      </c>
      <c r="E27" s="3">
        <v>30</v>
      </c>
      <c r="F27" s="3">
        <v>2</v>
      </c>
      <c r="G27" s="3">
        <v>2</v>
      </c>
      <c r="H27" s="15">
        <f t="shared" si="0"/>
        <v>1</v>
      </c>
      <c r="I27" s="16">
        <f t="shared" si="1"/>
        <v>0</v>
      </c>
      <c r="J27" s="3">
        <v>5</v>
      </c>
      <c r="K27" s="17">
        <v>5</v>
      </c>
      <c r="L27" s="3">
        <v>5</v>
      </c>
      <c r="M27" s="3">
        <v>5</v>
      </c>
      <c r="N27" s="3">
        <v>5</v>
      </c>
      <c r="O27" s="3">
        <v>5</v>
      </c>
      <c r="P27" s="3">
        <v>5</v>
      </c>
      <c r="Q27" s="3">
        <v>5</v>
      </c>
      <c r="R27" s="4">
        <v>5</v>
      </c>
      <c r="S27" s="3">
        <f t="shared" si="3"/>
        <v>40</v>
      </c>
      <c r="T27" s="3">
        <f t="shared" si="2"/>
        <v>8</v>
      </c>
      <c r="U27" s="102" t="s">
        <v>1552</v>
      </c>
      <c r="V27" s="53">
        <v>5</v>
      </c>
      <c r="W27" s="3">
        <v>1</v>
      </c>
      <c r="X27" s="3">
        <v>1</v>
      </c>
      <c r="Y27" s="102" t="s">
        <v>1680</v>
      </c>
    </row>
    <row r="28" spans="1:25" x14ac:dyDescent="0.15">
      <c r="A28" s="3" t="s">
        <v>1415</v>
      </c>
      <c r="B28" s="13">
        <v>27</v>
      </c>
      <c r="C28" s="13">
        <v>27</v>
      </c>
      <c r="D28" s="14" t="s">
        <v>605</v>
      </c>
      <c r="E28" s="3">
        <v>1</v>
      </c>
      <c r="F28" s="3">
        <v>20</v>
      </c>
      <c r="G28" s="3">
        <v>10</v>
      </c>
      <c r="H28" s="15">
        <f t="shared" si="0"/>
        <v>0.5</v>
      </c>
      <c r="I28" s="16">
        <f t="shared" si="1"/>
        <v>10</v>
      </c>
      <c r="J28" s="3">
        <v>5</v>
      </c>
      <c r="K28" s="17">
        <v>20</v>
      </c>
      <c r="L28" s="3">
        <v>20</v>
      </c>
      <c r="M28" s="3">
        <v>20</v>
      </c>
      <c r="N28" s="3">
        <v>20</v>
      </c>
      <c r="O28" s="3">
        <v>20</v>
      </c>
      <c r="P28" s="3">
        <v>20</v>
      </c>
      <c r="Q28" s="3">
        <v>20</v>
      </c>
      <c r="R28" s="4">
        <v>20</v>
      </c>
      <c r="S28" s="3">
        <f t="shared" si="3"/>
        <v>160</v>
      </c>
      <c r="T28" s="3">
        <f t="shared" si="2"/>
        <v>8</v>
      </c>
      <c r="U28" s="102" t="s">
        <v>1553</v>
      </c>
      <c r="V28" s="20">
        <v>2</v>
      </c>
      <c r="W28" s="3">
        <v>1</v>
      </c>
      <c r="X28" s="3">
        <v>1</v>
      </c>
      <c r="Y28" s="102" t="s">
        <v>1653</v>
      </c>
    </row>
    <row r="29" spans="1:25" x14ac:dyDescent="0.15">
      <c r="A29" s="3" t="s">
        <v>1415</v>
      </c>
      <c r="B29" s="13">
        <v>28</v>
      </c>
      <c r="C29" s="13">
        <v>28</v>
      </c>
      <c r="D29" s="14" t="s">
        <v>606</v>
      </c>
      <c r="E29" s="3">
        <v>80</v>
      </c>
      <c r="F29" s="3">
        <v>20</v>
      </c>
      <c r="G29" s="3">
        <v>12</v>
      </c>
      <c r="H29" s="15">
        <f t="shared" si="0"/>
        <v>0.6</v>
      </c>
      <c r="I29" s="16">
        <f t="shared" si="1"/>
        <v>8</v>
      </c>
      <c r="J29" s="3">
        <v>5</v>
      </c>
      <c r="K29" s="17">
        <v>20</v>
      </c>
      <c r="L29" s="3">
        <v>20</v>
      </c>
      <c r="M29" s="3">
        <v>20</v>
      </c>
      <c r="N29" s="3">
        <v>20</v>
      </c>
      <c r="O29" s="3">
        <v>20</v>
      </c>
      <c r="P29" s="3">
        <v>20</v>
      </c>
      <c r="Q29" s="3">
        <v>20</v>
      </c>
      <c r="R29" s="4">
        <v>20</v>
      </c>
      <c r="S29" s="3">
        <f t="shared" si="3"/>
        <v>160</v>
      </c>
      <c r="T29" s="3">
        <f t="shared" si="2"/>
        <v>8</v>
      </c>
      <c r="U29" s="102" t="s">
        <v>1554</v>
      </c>
      <c r="V29" s="22">
        <v>1</v>
      </c>
      <c r="W29" s="3">
        <v>1</v>
      </c>
      <c r="X29" s="3">
        <v>1</v>
      </c>
      <c r="Y29" s="3" t="s">
        <v>1358</v>
      </c>
    </row>
    <row r="30" spans="1:25" x14ac:dyDescent="0.15">
      <c r="A30" s="3" t="s">
        <v>1415</v>
      </c>
      <c r="B30" s="13">
        <v>29</v>
      </c>
      <c r="C30" s="13">
        <v>29</v>
      </c>
      <c r="D30" s="103" t="s">
        <v>1654</v>
      </c>
      <c r="E30" s="3">
        <v>90</v>
      </c>
      <c r="F30" s="3">
        <v>20</v>
      </c>
      <c r="G30" s="3">
        <v>12</v>
      </c>
      <c r="H30" s="15">
        <f t="shared" si="0"/>
        <v>0.6</v>
      </c>
      <c r="I30" s="16">
        <f t="shared" si="1"/>
        <v>8</v>
      </c>
      <c r="J30" s="3">
        <v>8</v>
      </c>
      <c r="K30" s="17">
        <v>20</v>
      </c>
      <c r="L30" s="3">
        <v>20</v>
      </c>
      <c r="M30" s="3">
        <v>20</v>
      </c>
      <c r="N30" s="3">
        <v>20</v>
      </c>
      <c r="O30" s="3">
        <v>20</v>
      </c>
      <c r="P30" s="3">
        <v>20</v>
      </c>
      <c r="Q30" s="3">
        <v>20</v>
      </c>
      <c r="R30" s="4">
        <v>20</v>
      </c>
      <c r="S30" s="3">
        <f t="shared" si="3"/>
        <v>160</v>
      </c>
      <c r="T30" s="3">
        <f t="shared" si="2"/>
        <v>8</v>
      </c>
      <c r="U30" s="102" t="s">
        <v>1555</v>
      </c>
      <c r="V30" s="19">
        <v>3</v>
      </c>
      <c r="W30" s="3">
        <v>1</v>
      </c>
      <c r="X30" s="3">
        <v>1</v>
      </c>
    </row>
    <row r="31" spans="1:25" x14ac:dyDescent="0.15">
      <c r="A31" s="3" t="s">
        <v>1415</v>
      </c>
      <c r="B31" s="13">
        <v>30</v>
      </c>
      <c r="C31" s="13">
        <v>30</v>
      </c>
      <c r="D31" s="14" t="s">
        <v>107</v>
      </c>
      <c r="E31" s="3">
        <v>10</v>
      </c>
      <c r="F31" s="3">
        <v>20</v>
      </c>
      <c r="G31" s="3">
        <v>13</v>
      </c>
      <c r="H31" s="15">
        <f t="shared" si="0"/>
        <v>0.65</v>
      </c>
      <c r="I31" s="16">
        <f t="shared" si="1"/>
        <v>7</v>
      </c>
      <c r="J31" s="3">
        <v>5</v>
      </c>
      <c r="K31" s="17">
        <v>20</v>
      </c>
      <c r="L31" s="3">
        <v>20</v>
      </c>
      <c r="M31" s="3">
        <v>20</v>
      </c>
      <c r="N31" s="3">
        <v>20</v>
      </c>
      <c r="O31" s="3">
        <v>20</v>
      </c>
      <c r="P31" s="3">
        <v>20</v>
      </c>
      <c r="Q31" s="3">
        <v>20</v>
      </c>
      <c r="R31" s="4">
        <v>20</v>
      </c>
      <c r="S31" s="3">
        <f t="shared" si="3"/>
        <v>160</v>
      </c>
      <c r="T31" s="3">
        <f t="shared" si="2"/>
        <v>8</v>
      </c>
      <c r="U31" s="102" t="s">
        <v>1556</v>
      </c>
      <c r="V31" s="22">
        <v>1</v>
      </c>
      <c r="W31" s="3">
        <v>1</v>
      </c>
      <c r="X31" s="3">
        <v>1</v>
      </c>
      <c r="Y31" s="3" t="s">
        <v>1359</v>
      </c>
    </row>
    <row r="32" spans="1:25" x14ac:dyDescent="0.15">
      <c r="A32" s="3" t="s">
        <v>1375</v>
      </c>
      <c r="B32" s="13">
        <v>31</v>
      </c>
      <c r="C32" s="19">
        <v>1</v>
      </c>
      <c r="D32" s="14" t="s">
        <v>108</v>
      </c>
      <c r="E32" s="3">
        <v>50</v>
      </c>
      <c r="F32" s="3">
        <v>20</v>
      </c>
      <c r="G32" s="3">
        <v>10</v>
      </c>
      <c r="H32" s="15">
        <f t="shared" si="0"/>
        <v>0.5</v>
      </c>
      <c r="I32" s="16">
        <f t="shared" si="1"/>
        <v>10</v>
      </c>
      <c r="J32" s="3">
        <v>4</v>
      </c>
      <c r="K32" s="17">
        <v>10</v>
      </c>
      <c r="L32" s="3">
        <v>10</v>
      </c>
      <c r="M32" s="3">
        <v>10</v>
      </c>
      <c r="N32" s="3">
        <v>10</v>
      </c>
      <c r="O32" s="3">
        <v>10</v>
      </c>
      <c r="P32" s="3">
        <v>10</v>
      </c>
      <c r="Q32" s="3">
        <v>10</v>
      </c>
      <c r="R32" s="4">
        <v>10</v>
      </c>
      <c r="S32" s="3">
        <f t="shared" si="3"/>
        <v>80</v>
      </c>
      <c r="T32" s="3">
        <f t="shared" si="2"/>
        <v>8</v>
      </c>
      <c r="U32" s="102" t="s">
        <v>1557</v>
      </c>
      <c r="V32" s="18">
        <v>0</v>
      </c>
      <c r="W32" s="3">
        <v>1</v>
      </c>
      <c r="X32" s="3">
        <v>1</v>
      </c>
    </row>
    <row r="33" spans="1:25" x14ac:dyDescent="0.15">
      <c r="A33" s="3" t="s">
        <v>1375</v>
      </c>
      <c r="B33" s="13">
        <v>32</v>
      </c>
      <c r="C33" s="19">
        <v>2</v>
      </c>
      <c r="D33" s="14" t="s">
        <v>591</v>
      </c>
      <c r="E33" s="3">
        <v>1</v>
      </c>
      <c r="F33" s="3">
        <v>10</v>
      </c>
      <c r="G33" s="3">
        <v>10</v>
      </c>
      <c r="H33" s="15">
        <f t="shared" si="0"/>
        <v>1</v>
      </c>
      <c r="I33" s="16">
        <f t="shared" si="1"/>
        <v>0</v>
      </c>
      <c r="J33" s="3">
        <v>3</v>
      </c>
      <c r="K33" s="17"/>
      <c r="R33" s="4">
        <v>10</v>
      </c>
      <c r="S33" s="3">
        <f t="shared" si="3"/>
        <v>10</v>
      </c>
      <c r="T33" s="3">
        <f t="shared" si="2"/>
        <v>1</v>
      </c>
      <c r="U33" s="102" t="s">
        <v>1558</v>
      </c>
      <c r="V33" s="22">
        <v>1</v>
      </c>
      <c r="W33" s="3">
        <v>1</v>
      </c>
      <c r="X33" s="3">
        <v>1</v>
      </c>
      <c r="Y33" s="102" t="s">
        <v>1655</v>
      </c>
    </row>
    <row r="34" spans="1:25" x14ac:dyDescent="0.15">
      <c r="A34" s="3" t="s">
        <v>1375</v>
      </c>
      <c r="B34" s="13">
        <v>33</v>
      </c>
      <c r="C34" s="19">
        <v>3</v>
      </c>
      <c r="D34" s="14" t="s">
        <v>345</v>
      </c>
      <c r="E34" s="3">
        <v>50</v>
      </c>
      <c r="F34" s="3">
        <v>20</v>
      </c>
      <c r="G34" s="3">
        <v>10</v>
      </c>
      <c r="H34" s="15">
        <f t="shared" ref="H34:H65" si="4">ROUNDDOWN(G34/F34,2)</f>
        <v>0.5</v>
      </c>
      <c r="I34" s="16">
        <f t="shared" ref="I34:I65" si="5">F34-G34</f>
        <v>10</v>
      </c>
      <c r="J34" s="3">
        <v>6</v>
      </c>
      <c r="K34" s="17">
        <v>20</v>
      </c>
      <c r="L34" s="3">
        <v>20</v>
      </c>
      <c r="M34" s="3">
        <v>20</v>
      </c>
      <c r="N34" s="3">
        <v>20</v>
      </c>
      <c r="O34" s="3">
        <v>20</v>
      </c>
      <c r="P34" s="3">
        <v>20</v>
      </c>
      <c r="Q34" s="3">
        <v>20</v>
      </c>
      <c r="R34" s="4">
        <v>20</v>
      </c>
      <c r="S34" s="3">
        <f t="shared" si="3"/>
        <v>160</v>
      </c>
      <c r="T34" s="3">
        <f t="shared" ref="T34:T65" si="6">SUM($K34:$R34)/AVERAGE($K34:$R34)</f>
        <v>8</v>
      </c>
      <c r="U34" s="102" t="s">
        <v>1559</v>
      </c>
      <c r="V34" s="18">
        <v>0</v>
      </c>
      <c r="W34" s="3">
        <v>1</v>
      </c>
      <c r="X34" s="3">
        <v>1</v>
      </c>
      <c r="Y34" s="3" t="s">
        <v>1403</v>
      </c>
    </row>
    <row r="35" spans="1:25" x14ac:dyDescent="0.15">
      <c r="A35" s="3" t="s">
        <v>1375</v>
      </c>
      <c r="B35" s="13">
        <v>34</v>
      </c>
      <c r="C35" s="19">
        <v>4</v>
      </c>
      <c r="D35" s="14" t="s">
        <v>464</v>
      </c>
      <c r="E35" s="3">
        <v>55</v>
      </c>
      <c r="F35" s="3">
        <v>20</v>
      </c>
      <c r="G35" s="3">
        <v>10</v>
      </c>
      <c r="H35" s="15">
        <f t="shared" si="4"/>
        <v>0.5</v>
      </c>
      <c r="I35" s="16">
        <f t="shared" si="5"/>
        <v>10</v>
      </c>
      <c r="J35" s="3">
        <v>8</v>
      </c>
      <c r="K35" s="17">
        <v>5</v>
      </c>
      <c r="N35" s="3">
        <v>2</v>
      </c>
      <c r="O35" s="3">
        <v>2</v>
      </c>
      <c r="P35" s="3">
        <v>10</v>
      </c>
      <c r="Q35" s="3">
        <v>3</v>
      </c>
      <c r="R35" s="4"/>
      <c r="S35" s="3">
        <f t="shared" si="3"/>
        <v>22</v>
      </c>
      <c r="T35" s="3">
        <f t="shared" si="6"/>
        <v>5</v>
      </c>
      <c r="U35" s="102" t="s">
        <v>1560</v>
      </c>
      <c r="V35" s="18">
        <v>0</v>
      </c>
      <c r="W35" s="3">
        <v>1</v>
      </c>
      <c r="X35" s="3">
        <v>1</v>
      </c>
      <c r="Y35" s="102" t="s">
        <v>1656</v>
      </c>
    </row>
    <row r="36" spans="1:25" x14ac:dyDescent="0.15">
      <c r="A36" s="3" t="s">
        <v>1375</v>
      </c>
      <c r="B36" s="13">
        <v>35</v>
      </c>
      <c r="C36" s="19">
        <v>5</v>
      </c>
      <c r="D36" s="14" t="s">
        <v>465</v>
      </c>
      <c r="E36" s="3">
        <v>20</v>
      </c>
      <c r="F36" s="3">
        <v>20</v>
      </c>
      <c r="G36" s="3">
        <v>4</v>
      </c>
      <c r="H36" s="15">
        <f t="shared" si="4"/>
        <v>0.2</v>
      </c>
      <c r="I36" s="16">
        <f t="shared" si="5"/>
        <v>16</v>
      </c>
      <c r="J36" s="3">
        <v>5</v>
      </c>
      <c r="K36" s="17">
        <v>20</v>
      </c>
      <c r="L36" s="3">
        <v>20</v>
      </c>
      <c r="M36" s="3">
        <v>12</v>
      </c>
      <c r="N36" s="3">
        <v>4</v>
      </c>
      <c r="O36" s="3">
        <v>20</v>
      </c>
      <c r="P36" s="3">
        <v>2</v>
      </c>
      <c r="Q36" s="3">
        <v>2</v>
      </c>
      <c r="R36" s="4">
        <v>20</v>
      </c>
      <c r="S36" s="3">
        <f t="shared" si="3"/>
        <v>100</v>
      </c>
      <c r="T36" s="3">
        <f t="shared" si="6"/>
        <v>8</v>
      </c>
      <c r="U36" s="102" t="s">
        <v>1561</v>
      </c>
      <c r="V36" s="21">
        <v>4</v>
      </c>
      <c r="W36" s="3">
        <v>1</v>
      </c>
      <c r="X36" s="3">
        <v>1</v>
      </c>
      <c r="Y36" s="102" t="s">
        <v>1404</v>
      </c>
    </row>
    <row r="37" spans="1:25" x14ac:dyDescent="0.15">
      <c r="A37" s="3" t="s">
        <v>1375</v>
      </c>
      <c r="B37" s="13">
        <v>36</v>
      </c>
      <c r="C37" s="19">
        <v>6</v>
      </c>
      <c r="D37" s="14" t="s">
        <v>466</v>
      </c>
      <c r="E37" s="3">
        <v>50</v>
      </c>
      <c r="F37" s="3">
        <v>5</v>
      </c>
      <c r="G37" s="3">
        <v>4</v>
      </c>
      <c r="H37" s="15">
        <f t="shared" si="4"/>
        <v>0.8</v>
      </c>
      <c r="I37" s="16">
        <f t="shared" si="5"/>
        <v>1</v>
      </c>
      <c r="J37" s="3">
        <v>5</v>
      </c>
      <c r="K37" s="17">
        <v>20</v>
      </c>
      <c r="L37" s="3">
        <v>20</v>
      </c>
      <c r="M37" s="3">
        <v>20</v>
      </c>
      <c r="N37" s="3">
        <v>20</v>
      </c>
      <c r="O37" s="3">
        <v>20</v>
      </c>
      <c r="P37" s="3">
        <v>20</v>
      </c>
      <c r="Q37" s="3">
        <v>20</v>
      </c>
      <c r="R37" s="4">
        <v>20</v>
      </c>
      <c r="S37" s="3">
        <f t="shared" si="3"/>
        <v>160</v>
      </c>
      <c r="T37" s="3">
        <f t="shared" si="6"/>
        <v>8</v>
      </c>
      <c r="U37" s="102" t="s">
        <v>1562</v>
      </c>
      <c r="V37" s="22">
        <v>1</v>
      </c>
      <c r="W37" s="3">
        <v>1</v>
      </c>
      <c r="X37" s="3">
        <v>1</v>
      </c>
      <c r="Y37" s="3" t="s">
        <v>1342</v>
      </c>
    </row>
    <row r="38" spans="1:25" x14ac:dyDescent="0.15">
      <c r="A38" s="3" t="s">
        <v>1375</v>
      </c>
      <c r="B38" s="13">
        <v>37</v>
      </c>
      <c r="C38" s="19">
        <v>7</v>
      </c>
      <c r="D38" s="14" t="s">
        <v>467</v>
      </c>
      <c r="E38" s="3">
        <v>20</v>
      </c>
      <c r="F38" s="3">
        <v>20</v>
      </c>
      <c r="G38" s="3">
        <v>15</v>
      </c>
      <c r="H38" s="15">
        <f t="shared" si="4"/>
        <v>0.75</v>
      </c>
      <c r="I38" s="16">
        <f t="shared" si="5"/>
        <v>5</v>
      </c>
      <c r="J38" s="3">
        <v>5</v>
      </c>
      <c r="K38" s="17">
        <v>20</v>
      </c>
      <c r="L38" s="3">
        <v>20</v>
      </c>
      <c r="M38" s="3">
        <v>20</v>
      </c>
      <c r="N38" s="3">
        <v>20</v>
      </c>
      <c r="O38" s="3">
        <v>20</v>
      </c>
      <c r="P38" s="3">
        <v>20</v>
      </c>
      <c r="Q38" s="3">
        <v>20</v>
      </c>
      <c r="R38" s="4">
        <v>20</v>
      </c>
      <c r="S38" s="3">
        <f t="shared" si="3"/>
        <v>160</v>
      </c>
      <c r="T38" s="3">
        <f t="shared" si="6"/>
        <v>8</v>
      </c>
      <c r="U38" s="102" t="s">
        <v>1563</v>
      </c>
      <c r="V38" s="19">
        <v>3</v>
      </c>
      <c r="W38" s="3">
        <v>1</v>
      </c>
      <c r="X38" s="3">
        <v>1</v>
      </c>
      <c r="Y38" s="3" t="s">
        <v>1405</v>
      </c>
    </row>
    <row r="39" spans="1:25" x14ac:dyDescent="0.15">
      <c r="A39" s="3" t="s">
        <v>1375</v>
      </c>
      <c r="B39" s="13">
        <v>38</v>
      </c>
      <c r="C39" s="19">
        <v>8</v>
      </c>
      <c r="D39" s="14" t="s">
        <v>660</v>
      </c>
      <c r="E39" s="3">
        <v>40</v>
      </c>
      <c r="F39" s="3">
        <v>20</v>
      </c>
      <c r="G39" s="3">
        <v>12</v>
      </c>
      <c r="H39" s="15">
        <f t="shared" si="4"/>
        <v>0.6</v>
      </c>
      <c r="I39" s="16">
        <f t="shared" si="5"/>
        <v>8</v>
      </c>
      <c r="J39" s="3">
        <v>8</v>
      </c>
      <c r="K39" s="17"/>
      <c r="N39" s="3">
        <v>20</v>
      </c>
      <c r="O39" s="3">
        <v>20</v>
      </c>
      <c r="R39" s="4"/>
      <c r="S39" s="3">
        <f t="shared" si="3"/>
        <v>40</v>
      </c>
      <c r="T39" s="3">
        <f t="shared" si="6"/>
        <v>2</v>
      </c>
      <c r="U39" s="102" t="s">
        <v>1564</v>
      </c>
      <c r="V39" s="22">
        <v>1</v>
      </c>
      <c r="W39" s="3">
        <v>1</v>
      </c>
      <c r="X39" s="3">
        <v>1</v>
      </c>
      <c r="Y39" s="3" t="s">
        <v>1406</v>
      </c>
    </row>
    <row r="40" spans="1:25" x14ac:dyDescent="0.15">
      <c r="A40" s="3" t="s">
        <v>1375</v>
      </c>
      <c r="B40" s="13">
        <v>39</v>
      </c>
      <c r="C40" s="19">
        <v>9</v>
      </c>
      <c r="D40" s="14" t="s">
        <v>661</v>
      </c>
      <c r="E40" s="3">
        <v>50</v>
      </c>
      <c r="F40" s="3">
        <v>20</v>
      </c>
      <c r="G40" s="3">
        <v>18</v>
      </c>
      <c r="H40" s="15">
        <f t="shared" si="4"/>
        <v>0.9</v>
      </c>
      <c r="I40" s="16">
        <f t="shared" si="5"/>
        <v>2</v>
      </c>
      <c r="J40" s="3">
        <v>5</v>
      </c>
      <c r="K40" s="17">
        <v>20</v>
      </c>
      <c r="L40" s="3">
        <v>20</v>
      </c>
      <c r="M40" s="3">
        <v>20</v>
      </c>
      <c r="N40" s="3">
        <v>20</v>
      </c>
      <c r="O40" s="3">
        <v>20</v>
      </c>
      <c r="P40" s="3">
        <v>20</v>
      </c>
      <c r="Q40" s="3">
        <v>20</v>
      </c>
      <c r="R40" s="4">
        <v>20</v>
      </c>
      <c r="S40" s="3">
        <f t="shared" si="3"/>
        <v>160</v>
      </c>
      <c r="T40" s="3">
        <f t="shared" si="6"/>
        <v>8</v>
      </c>
      <c r="U40" s="102" t="s">
        <v>1565</v>
      </c>
      <c r="V40" s="18">
        <v>0</v>
      </c>
      <c r="W40" s="3">
        <v>1</v>
      </c>
      <c r="X40" s="3">
        <v>1</v>
      </c>
      <c r="Y40" s="3" t="s">
        <v>1407</v>
      </c>
    </row>
    <row r="41" spans="1:25" x14ac:dyDescent="0.15">
      <c r="A41" s="3" t="s">
        <v>1375</v>
      </c>
      <c r="B41" s="13">
        <v>40</v>
      </c>
      <c r="C41" s="19">
        <v>10</v>
      </c>
      <c r="D41" s="14" t="s">
        <v>662</v>
      </c>
      <c r="E41" s="3">
        <v>60</v>
      </c>
      <c r="F41" s="3">
        <v>20</v>
      </c>
      <c r="G41" s="3">
        <v>18</v>
      </c>
      <c r="H41" s="15">
        <f t="shared" si="4"/>
        <v>0.9</v>
      </c>
      <c r="I41" s="16">
        <f t="shared" si="5"/>
        <v>2</v>
      </c>
      <c r="J41" s="3">
        <v>8</v>
      </c>
      <c r="K41" s="17">
        <v>20</v>
      </c>
      <c r="L41" s="3">
        <v>20</v>
      </c>
      <c r="M41" s="3">
        <v>20</v>
      </c>
      <c r="N41" s="3">
        <v>20</v>
      </c>
      <c r="O41" s="3">
        <v>20</v>
      </c>
      <c r="P41" s="3">
        <v>20</v>
      </c>
      <c r="Q41" s="3">
        <v>20</v>
      </c>
      <c r="R41" s="4">
        <v>20</v>
      </c>
      <c r="S41" s="3">
        <f t="shared" si="3"/>
        <v>160</v>
      </c>
      <c r="T41" s="3">
        <f t="shared" si="6"/>
        <v>8</v>
      </c>
      <c r="U41" s="102" t="s">
        <v>1566</v>
      </c>
      <c r="V41" s="22">
        <v>1</v>
      </c>
      <c r="W41" s="3">
        <v>2</v>
      </c>
      <c r="X41" s="3">
        <v>1</v>
      </c>
      <c r="Y41" s="3" t="s">
        <v>1408</v>
      </c>
    </row>
    <row r="42" spans="1:25" x14ac:dyDescent="0.15">
      <c r="A42" s="3" t="s">
        <v>1375</v>
      </c>
      <c r="B42" s="13">
        <v>41</v>
      </c>
      <c r="C42" s="19">
        <v>11</v>
      </c>
      <c r="D42" s="14" t="s">
        <v>663</v>
      </c>
      <c r="E42" s="3">
        <v>20</v>
      </c>
      <c r="F42" s="3">
        <v>20</v>
      </c>
      <c r="G42" s="3">
        <v>16</v>
      </c>
      <c r="H42" s="15">
        <f t="shared" si="4"/>
        <v>0.8</v>
      </c>
      <c r="I42" s="16">
        <f t="shared" si="5"/>
        <v>4</v>
      </c>
      <c r="J42" s="3">
        <v>8</v>
      </c>
      <c r="K42" s="17">
        <v>20</v>
      </c>
      <c r="L42" s="3">
        <v>20</v>
      </c>
      <c r="M42" s="3">
        <v>20</v>
      </c>
      <c r="N42" s="3">
        <v>20</v>
      </c>
      <c r="O42" s="3">
        <v>20</v>
      </c>
      <c r="P42" s="3">
        <v>20</v>
      </c>
      <c r="Q42" s="3">
        <v>20</v>
      </c>
      <c r="R42" s="4">
        <v>20</v>
      </c>
      <c r="S42" s="3">
        <f t="shared" si="3"/>
        <v>160</v>
      </c>
      <c r="T42" s="3">
        <f t="shared" si="6"/>
        <v>8</v>
      </c>
      <c r="U42" s="102" t="s">
        <v>1567</v>
      </c>
      <c r="V42" s="20">
        <v>2</v>
      </c>
      <c r="W42" s="3">
        <v>1</v>
      </c>
      <c r="X42" s="3">
        <v>1</v>
      </c>
      <c r="Y42" s="3" t="s">
        <v>1409</v>
      </c>
    </row>
    <row r="43" spans="1:25" x14ac:dyDescent="0.15">
      <c r="A43" s="3" t="s">
        <v>1375</v>
      </c>
      <c r="B43" s="13">
        <v>42</v>
      </c>
      <c r="C43" s="19">
        <v>12</v>
      </c>
      <c r="D43" s="14" t="s">
        <v>664</v>
      </c>
      <c r="E43" s="3">
        <v>1</v>
      </c>
      <c r="F43" s="3">
        <v>20</v>
      </c>
      <c r="G43" s="3">
        <v>16</v>
      </c>
      <c r="H43" s="15">
        <f t="shared" si="4"/>
        <v>0.8</v>
      </c>
      <c r="I43" s="16">
        <f t="shared" si="5"/>
        <v>4</v>
      </c>
      <c r="J43" s="3">
        <v>8</v>
      </c>
      <c r="K43" s="17"/>
      <c r="L43" s="3">
        <v>20</v>
      </c>
      <c r="O43" s="3">
        <v>20</v>
      </c>
      <c r="P43" s="3">
        <v>20</v>
      </c>
      <c r="R43" s="4"/>
      <c r="S43" s="3">
        <f t="shared" si="3"/>
        <v>60</v>
      </c>
      <c r="T43" s="3">
        <f t="shared" si="6"/>
        <v>3</v>
      </c>
      <c r="U43" s="102" t="s">
        <v>1568</v>
      </c>
      <c r="V43" s="20">
        <v>2</v>
      </c>
      <c r="W43" s="3">
        <v>1</v>
      </c>
      <c r="X43" s="3">
        <v>1</v>
      </c>
      <c r="Y43" s="102" t="s">
        <v>1657</v>
      </c>
    </row>
    <row r="44" spans="1:25" x14ac:dyDescent="0.15">
      <c r="A44" s="3" t="s">
        <v>1375</v>
      </c>
      <c r="B44" s="13">
        <v>43</v>
      </c>
      <c r="C44" s="19">
        <v>13</v>
      </c>
      <c r="D44" s="14" t="s">
        <v>665</v>
      </c>
      <c r="E44" s="3">
        <v>1</v>
      </c>
      <c r="F44" s="3">
        <v>20</v>
      </c>
      <c r="G44" s="3">
        <v>14</v>
      </c>
      <c r="H44" s="15">
        <f t="shared" si="4"/>
        <v>0.7</v>
      </c>
      <c r="I44" s="16">
        <f t="shared" si="5"/>
        <v>6</v>
      </c>
      <c r="J44" s="3">
        <v>8</v>
      </c>
      <c r="K44" s="17">
        <v>20</v>
      </c>
      <c r="L44" s="3">
        <v>20</v>
      </c>
      <c r="M44" s="3">
        <v>20</v>
      </c>
      <c r="N44" s="3">
        <v>20</v>
      </c>
      <c r="O44" s="3">
        <v>50</v>
      </c>
      <c r="P44" s="3">
        <v>20</v>
      </c>
      <c r="Q44" s="3">
        <v>20</v>
      </c>
      <c r="R44" s="4">
        <v>20</v>
      </c>
      <c r="S44" s="3">
        <f t="shared" si="3"/>
        <v>190</v>
      </c>
      <c r="T44" s="3">
        <f t="shared" si="6"/>
        <v>8</v>
      </c>
      <c r="U44" s="102" t="s">
        <v>1569</v>
      </c>
      <c r="V44" s="19">
        <v>3</v>
      </c>
      <c r="W44" s="3">
        <v>1</v>
      </c>
      <c r="X44" s="3">
        <v>1</v>
      </c>
      <c r="Y44" s="102" t="s">
        <v>1676</v>
      </c>
    </row>
    <row r="45" spans="1:25" x14ac:dyDescent="0.15">
      <c r="A45" s="3" t="s">
        <v>1375</v>
      </c>
      <c r="B45" s="13">
        <v>44</v>
      </c>
      <c r="C45" s="19">
        <v>14</v>
      </c>
      <c r="D45" s="14" t="s">
        <v>666</v>
      </c>
      <c r="E45" s="3">
        <v>50</v>
      </c>
      <c r="F45" s="3">
        <v>20</v>
      </c>
      <c r="G45" s="3">
        <v>15</v>
      </c>
      <c r="H45" s="15">
        <f t="shared" si="4"/>
        <v>0.75</v>
      </c>
      <c r="I45" s="16">
        <f t="shared" si="5"/>
        <v>5</v>
      </c>
      <c r="J45" s="3">
        <v>6</v>
      </c>
      <c r="K45" s="17">
        <v>10</v>
      </c>
      <c r="M45" s="3">
        <v>10</v>
      </c>
      <c r="N45" s="3">
        <v>10</v>
      </c>
      <c r="O45" s="3">
        <v>7</v>
      </c>
      <c r="P45" s="3">
        <v>1</v>
      </c>
      <c r="Q45" s="3">
        <v>1</v>
      </c>
      <c r="R45" s="4">
        <v>1</v>
      </c>
      <c r="S45" s="3">
        <f t="shared" si="3"/>
        <v>40</v>
      </c>
      <c r="T45" s="3">
        <f t="shared" si="6"/>
        <v>7</v>
      </c>
      <c r="U45" s="102" t="s">
        <v>1570</v>
      </c>
      <c r="V45" s="22">
        <v>1</v>
      </c>
      <c r="W45" s="3">
        <v>1</v>
      </c>
      <c r="X45" s="3">
        <v>1</v>
      </c>
      <c r="Y45" s="102" t="s">
        <v>1658</v>
      </c>
    </row>
    <row r="46" spans="1:25" x14ac:dyDescent="0.15">
      <c r="A46" s="3" t="s">
        <v>1375</v>
      </c>
      <c r="B46" s="13">
        <v>45</v>
      </c>
      <c r="C46" s="19">
        <v>15</v>
      </c>
      <c r="D46" s="14" t="s">
        <v>667</v>
      </c>
      <c r="E46" s="3">
        <v>50</v>
      </c>
      <c r="F46" s="3">
        <v>10</v>
      </c>
      <c r="G46" s="3">
        <v>4</v>
      </c>
      <c r="H46" s="15">
        <f t="shared" si="4"/>
        <v>0.4</v>
      </c>
      <c r="I46" s="16">
        <f t="shared" si="5"/>
        <v>6</v>
      </c>
      <c r="J46" s="3">
        <v>5</v>
      </c>
      <c r="K46" s="17"/>
      <c r="M46" s="3">
        <v>6</v>
      </c>
      <c r="R46" s="4"/>
      <c r="S46" s="3">
        <f t="shared" si="3"/>
        <v>6</v>
      </c>
      <c r="T46" s="3">
        <f t="shared" si="6"/>
        <v>1</v>
      </c>
      <c r="U46" s="102" t="s">
        <v>1571</v>
      </c>
      <c r="V46" s="18">
        <v>0</v>
      </c>
      <c r="W46" s="3">
        <v>1</v>
      </c>
      <c r="X46" s="3">
        <v>1</v>
      </c>
      <c r="Y46" s="3" t="s">
        <v>1411</v>
      </c>
    </row>
    <row r="47" spans="1:25" x14ac:dyDescent="0.15">
      <c r="A47" s="3" t="s">
        <v>1375</v>
      </c>
      <c r="B47" s="13">
        <v>46</v>
      </c>
      <c r="C47" s="19">
        <v>16</v>
      </c>
      <c r="D47" s="14" t="s">
        <v>481</v>
      </c>
      <c r="E47" s="3">
        <v>76</v>
      </c>
      <c r="F47" s="3">
        <v>20</v>
      </c>
      <c r="G47" s="3">
        <v>16</v>
      </c>
      <c r="H47" s="15">
        <f t="shared" si="4"/>
        <v>0.8</v>
      </c>
      <c r="I47" s="16">
        <f t="shared" si="5"/>
        <v>4</v>
      </c>
      <c r="J47" s="3">
        <v>5</v>
      </c>
      <c r="K47" s="17"/>
      <c r="M47" s="3">
        <v>10</v>
      </c>
      <c r="P47" s="3">
        <v>2</v>
      </c>
      <c r="Q47" s="3">
        <v>1</v>
      </c>
      <c r="R47" s="4"/>
      <c r="S47" s="3">
        <f t="shared" si="3"/>
        <v>13</v>
      </c>
      <c r="T47" s="3">
        <f t="shared" si="6"/>
        <v>3</v>
      </c>
      <c r="U47" s="102" t="s">
        <v>1572</v>
      </c>
      <c r="V47" s="21">
        <v>4</v>
      </c>
      <c r="W47" s="3">
        <v>1</v>
      </c>
      <c r="X47" s="3">
        <v>1</v>
      </c>
      <c r="Y47" s="3" t="s">
        <v>1498</v>
      </c>
    </row>
    <row r="48" spans="1:25" x14ac:dyDescent="0.15">
      <c r="A48" s="3" t="s">
        <v>1375</v>
      </c>
      <c r="B48" s="13">
        <v>47</v>
      </c>
      <c r="C48" s="19">
        <v>17</v>
      </c>
      <c r="D48" s="103" t="s">
        <v>1659</v>
      </c>
      <c r="E48" s="3">
        <v>50</v>
      </c>
      <c r="F48" s="3">
        <v>20</v>
      </c>
      <c r="G48" s="3">
        <v>18</v>
      </c>
      <c r="H48" s="15">
        <f t="shared" si="4"/>
        <v>0.9</v>
      </c>
      <c r="I48" s="16">
        <f t="shared" si="5"/>
        <v>2</v>
      </c>
      <c r="J48" s="3">
        <v>5</v>
      </c>
      <c r="K48" s="17"/>
      <c r="M48" s="3">
        <v>2</v>
      </c>
      <c r="R48" s="4"/>
      <c r="S48" s="3">
        <f t="shared" si="3"/>
        <v>2</v>
      </c>
      <c r="T48" s="3">
        <f t="shared" si="6"/>
        <v>1</v>
      </c>
      <c r="U48" s="102" t="s">
        <v>1573</v>
      </c>
      <c r="V48" s="22">
        <v>1</v>
      </c>
      <c r="W48" s="3">
        <v>1</v>
      </c>
      <c r="X48" s="3">
        <v>1</v>
      </c>
      <c r="Y48" s="3" t="s">
        <v>1507</v>
      </c>
    </row>
    <row r="49" spans="1:25" x14ac:dyDescent="0.15">
      <c r="A49" s="3" t="s">
        <v>1375</v>
      </c>
      <c r="B49" s="13">
        <v>48</v>
      </c>
      <c r="C49" s="19">
        <v>18</v>
      </c>
      <c r="D49" s="103" t="s">
        <v>1660</v>
      </c>
      <c r="E49" s="3">
        <v>50</v>
      </c>
      <c r="F49" s="3">
        <v>10</v>
      </c>
      <c r="G49" s="3">
        <v>9</v>
      </c>
      <c r="H49" s="15">
        <f t="shared" si="4"/>
        <v>0.9</v>
      </c>
      <c r="I49" s="16">
        <f t="shared" si="5"/>
        <v>1</v>
      </c>
      <c r="J49" s="3">
        <v>5</v>
      </c>
      <c r="K49" s="17"/>
      <c r="L49" s="3">
        <v>1</v>
      </c>
      <c r="M49" s="3">
        <v>1</v>
      </c>
      <c r="O49" s="3">
        <v>2</v>
      </c>
      <c r="R49" s="4">
        <v>1</v>
      </c>
      <c r="S49" s="3">
        <f t="shared" si="3"/>
        <v>5</v>
      </c>
      <c r="T49" s="3">
        <f t="shared" si="6"/>
        <v>4</v>
      </c>
      <c r="U49" s="102" t="s">
        <v>1574</v>
      </c>
      <c r="V49" s="19">
        <v>3</v>
      </c>
      <c r="W49" s="3">
        <v>1</v>
      </c>
      <c r="X49" s="3">
        <v>1</v>
      </c>
      <c r="Y49" s="3" t="s">
        <v>1499</v>
      </c>
    </row>
    <row r="50" spans="1:25" x14ac:dyDescent="0.15">
      <c r="A50" s="3" t="s">
        <v>1375</v>
      </c>
      <c r="B50" s="13">
        <v>49</v>
      </c>
      <c r="C50" s="19">
        <v>19</v>
      </c>
      <c r="D50" s="14" t="s">
        <v>484</v>
      </c>
      <c r="E50" s="3">
        <v>50</v>
      </c>
      <c r="F50" s="3">
        <v>20</v>
      </c>
      <c r="G50" s="3">
        <v>19</v>
      </c>
      <c r="H50" s="15">
        <f t="shared" si="4"/>
        <v>0.95</v>
      </c>
      <c r="I50" s="16">
        <f t="shared" si="5"/>
        <v>1</v>
      </c>
      <c r="J50" s="3">
        <v>5</v>
      </c>
      <c r="K50" s="17">
        <v>5</v>
      </c>
      <c r="L50" s="3">
        <v>10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4">
        <v>1</v>
      </c>
      <c r="S50" s="3">
        <f t="shared" si="3"/>
        <v>21</v>
      </c>
      <c r="T50" s="3">
        <f t="shared" si="6"/>
        <v>8</v>
      </c>
      <c r="U50" s="102" t="s">
        <v>1575</v>
      </c>
      <c r="V50" s="20">
        <v>2</v>
      </c>
      <c r="W50" s="3">
        <v>1</v>
      </c>
      <c r="X50" s="3">
        <v>1</v>
      </c>
      <c r="Y50" s="3" t="s">
        <v>1500</v>
      </c>
    </row>
    <row r="51" spans="1:25" x14ac:dyDescent="0.15">
      <c r="A51" s="3" t="s">
        <v>1375</v>
      </c>
      <c r="B51" s="13">
        <v>50</v>
      </c>
      <c r="C51" s="19">
        <v>20</v>
      </c>
      <c r="D51" s="14" t="s">
        <v>485</v>
      </c>
      <c r="E51" s="3">
        <v>60</v>
      </c>
      <c r="F51" s="3">
        <v>20</v>
      </c>
      <c r="G51" s="3">
        <v>17</v>
      </c>
      <c r="H51" s="15">
        <f t="shared" si="4"/>
        <v>0.85</v>
      </c>
      <c r="I51" s="16">
        <f t="shared" si="5"/>
        <v>3</v>
      </c>
      <c r="J51" s="3">
        <v>4</v>
      </c>
      <c r="K51" s="17">
        <v>3</v>
      </c>
      <c r="L51" s="3">
        <v>3</v>
      </c>
      <c r="M51" s="3">
        <v>6</v>
      </c>
      <c r="N51" s="3">
        <v>2</v>
      </c>
      <c r="O51" s="3">
        <v>2</v>
      </c>
      <c r="P51" s="3">
        <v>4</v>
      </c>
      <c r="Q51" s="3">
        <v>2</v>
      </c>
      <c r="R51" s="4">
        <v>2</v>
      </c>
      <c r="S51" s="3">
        <f t="shared" si="3"/>
        <v>24</v>
      </c>
      <c r="T51" s="3">
        <f t="shared" si="6"/>
        <v>8</v>
      </c>
      <c r="U51" s="102" t="s">
        <v>1576</v>
      </c>
      <c r="V51" s="22">
        <v>1</v>
      </c>
      <c r="W51" s="3">
        <v>1</v>
      </c>
      <c r="X51" s="3">
        <v>1</v>
      </c>
    </row>
    <row r="52" spans="1:25" x14ac:dyDescent="0.15">
      <c r="A52" s="3" t="s">
        <v>1375</v>
      </c>
      <c r="B52" s="13">
        <v>51</v>
      </c>
      <c r="C52" s="19">
        <v>21</v>
      </c>
      <c r="D52" s="103" t="s">
        <v>1661</v>
      </c>
      <c r="E52" s="3">
        <v>66</v>
      </c>
      <c r="F52" s="3">
        <v>20</v>
      </c>
      <c r="G52" s="105">
        <v>14</v>
      </c>
      <c r="H52" s="15">
        <v>0.66</v>
      </c>
      <c r="I52" s="104">
        <f t="shared" si="5"/>
        <v>6</v>
      </c>
      <c r="J52" s="3">
        <v>6</v>
      </c>
      <c r="K52" s="17">
        <v>20</v>
      </c>
      <c r="L52" s="3">
        <v>20</v>
      </c>
      <c r="M52" s="3">
        <v>20</v>
      </c>
      <c r="N52" s="3">
        <v>20</v>
      </c>
      <c r="O52" s="3">
        <v>20</v>
      </c>
      <c r="P52" s="3">
        <v>20</v>
      </c>
      <c r="Q52" s="3">
        <v>20</v>
      </c>
      <c r="R52" s="4">
        <v>20</v>
      </c>
      <c r="S52" s="3">
        <f t="shared" ref="S52:S65" si="7">SUM(K52:R52)</f>
        <v>160</v>
      </c>
      <c r="T52" s="3">
        <f t="shared" si="6"/>
        <v>8</v>
      </c>
      <c r="U52" s="102" t="s">
        <v>1577</v>
      </c>
      <c r="V52" s="22">
        <v>1</v>
      </c>
      <c r="W52" s="3">
        <v>1</v>
      </c>
      <c r="X52" s="3">
        <v>1</v>
      </c>
      <c r="Y52" s="102"/>
    </row>
    <row r="53" spans="1:25" x14ac:dyDescent="0.15">
      <c r="A53" s="3" t="s">
        <v>1375</v>
      </c>
      <c r="B53" s="13">
        <v>52</v>
      </c>
      <c r="C53" s="19">
        <v>22</v>
      </c>
      <c r="D53" s="14" t="s">
        <v>487</v>
      </c>
      <c r="E53" s="3">
        <v>88</v>
      </c>
      <c r="F53" s="3">
        <v>20</v>
      </c>
      <c r="G53" s="3">
        <v>10</v>
      </c>
      <c r="H53" s="15">
        <f t="shared" ref="H53:H100" si="8">ROUNDDOWN(G53/F53,2)</f>
        <v>0.5</v>
      </c>
      <c r="I53" s="16">
        <f t="shared" si="5"/>
        <v>10</v>
      </c>
      <c r="J53" s="3">
        <v>5</v>
      </c>
      <c r="K53" s="17"/>
      <c r="L53" s="3">
        <v>1</v>
      </c>
      <c r="M53" s="3">
        <v>15</v>
      </c>
      <c r="O53" s="3">
        <v>20</v>
      </c>
      <c r="P53" s="3">
        <v>1</v>
      </c>
      <c r="R53" s="4"/>
      <c r="S53" s="3">
        <f t="shared" si="7"/>
        <v>37</v>
      </c>
      <c r="T53" s="3">
        <f t="shared" si="6"/>
        <v>4</v>
      </c>
      <c r="U53" s="102" t="s">
        <v>1578</v>
      </c>
      <c r="V53" s="19">
        <v>3</v>
      </c>
      <c r="W53" s="3">
        <v>1</v>
      </c>
      <c r="X53" s="3">
        <v>1</v>
      </c>
      <c r="Y53" s="3" t="s">
        <v>1502</v>
      </c>
    </row>
    <row r="54" spans="1:25" x14ac:dyDescent="0.15">
      <c r="A54" s="3" t="s">
        <v>1375</v>
      </c>
      <c r="B54" s="13">
        <v>53</v>
      </c>
      <c r="C54" s="19">
        <v>23</v>
      </c>
      <c r="D54" s="14" t="s">
        <v>488</v>
      </c>
      <c r="E54" s="3">
        <v>99</v>
      </c>
      <c r="F54" s="3">
        <v>20</v>
      </c>
      <c r="G54" s="3">
        <v>12</v>
      </c>
      <c r="H54" s="15">
        <f t="shared" si="8"/>
        <v>0.6</v>
      </c>
      <c r="I54" s="16">
        <f t="shared" si="5"/>
        <v>8</v>
      </c>
      <c r="J54" s="3">
        <v>5</v>
      </c>
      <c r="K54" s="17">
        <v>10</v>
      </c>
      <c r="L54" s="3">
        <v>10</v>
      </c>
      <c r="O54" s="3">
        <v>1</v>
      </c>
      <c r="P54" s="3">
        <v>2</v>
      </c>
      <c r="Q54" s="3">
        <v>1</v>
      </c>
      <c r="R54" s="4">
        <v>1</v>
      </c>
      <c r="S54" s="3">
        <f t="shared" si="7"/>
        <v>25</v>
      </c>
      <c r="T54" s="3">
        <f t="shared" si="6"/>
        <v>6</v>
      </c>
      <c r="U54" s="102" t="s">
        <v>1579</v>
      </c>
      <c r="V54" s="19">
        <v>3</v>
      </c>
      <c r="W54" s="3">
        <v>1</v>
      </c>
      <c r="X54" s="3">
        <v>1</v>
      </c>
      <c r="Y54" s="3" t="s">
        <v>1504</v>
      </c>
    </row>
    <row r="55" spans="1:25" x14ac:dyDescent="0.15">
      <c r="A55" s="3" t="s">
        <v>1375</v>
      </c>
      <c r="B55" s="13">
        <v>54</v>
      </c>
      <c r="C55" s="19">
        <v>24</v>
      </c>
      <c r="D55" s="14" t="s">
        <v>489</v>
      </c>
      <c r="E55" s="3">
        <v>85</v>
      </c>
      <c r="F55" s="3">
        <v>20</v>
      </c>
      <c r="G55" s="3">
        <v>10</v>
      </c>
      <c r="H55" s="15">
        <f t="shared" si="8"/>
        <v>0.5</v>
      </c>
      <c r="I55" s="16">
        <f t="shared" si="5"/>
        <v>10</v>
      </c>
      <c r="J55" s="3">
        <v>2</v>
      </c>
      <c r="K55" s="17">
        <v>5</v>
      </c>
      <c r="L55" s="3">
        <v>5</v>
      </c>
      <c r="M55" s="3">
        <v>5</v>
      </c>
      <c r="N55" s="3">
        <v>5</v>
      </c>
      <c r="O55" s="3">
        <v>3</v>
      </c>
      <c r="P55" s="3">
        <v>5</v>
      </c>
      <c r="Q55" s="3">
        <v>5</v>
      </c>
      <c r="R55" s="4">
        <v>5</v>
      </c>
      <c r="S55" s="3">
        <f t="shared" si="7"/>
        <v>38</v>
      </c>
      <c r="T55" s="3">
        <f t="shared" si="6"/>
        <v>8</v>
      </c>
      <c r="U55" s="102" t="s">
        <v>1580</v>
      </c>
      <c r="V55" s="20">
        <v>2</v>
      </c>
      <c r="W55" s="3">
        <v>1</v>
      </c>
      <c r="X55" s="3">
        <v>1</v>
      </c>
    </row>
    <row r="56" spans="1:25" x14ac:dyDescent="0.15">
      <c r="A56" s="3" t="s">
        <v>1375</v>
      </c>
      <c r="B56" s="13">
        <v>55</v>
      </c>
      <c r="C56" s="19">
        <v>25</v>
      </c>
      <c r="D56" s="103" t="s">
        <v>1662</v>
      </c>
      <c r="E56" s="3">
        <v>99</v>
      </c>
      <c r="F56" s="3">
        <v>20</v>
      </c>
      <c r="G56" s="3">
        <v>10</v>
      </c>
      <c r="H56" s="15">
        <f t="shared" si="8"/>
        <v>0.5</v>
      </c>
      <c r="I56" s="16">
        <f t="shared" si="5"/>
        <v>10</v>
      </c>
      <c r="J56" s="3">
        <v>8</v>
      </c>
      <c r="K56" s="17">
        <v>20</v>
      </c>
      <c r="L56" s="3">
        <v>20</v>
      </c>
      <c r="M56" s="3">
        <v>20</v>
      </c>
      <c r="N56" s="3">
        <v>20</v>
      </c>
      <c r="O56" s="3">
        <v>10</v>
      </c>
      <c r="P56" s="3">
        <v>20</v>
      </c>
      <c r="Q56" s="3">
        <v>20</v>
      </c>
      <c r="R56" s="4">
        <v>20</v>
      </c>
      <c r="S56" s="3">
        <f t="shared" si="7"/>
        <v>150</v>
      </c>
      <c r="T56" s="3">
        <f t="shared" si="6"/>
        <v>8</v>
      </c>
      <c r="U56" s="102" t="s">
        <v>1581</v>
      </c>
      <c r="V56" s="53">
        <v>5</v>
      </c>
      <c r="W56" s="3">
        <v>1</v>
      </c>
      <c r="X56" s="3">
        <v>1</v>
      </c>
      <c r="Y56" s="102" t="s">
        <v>1681</v>
      </c>
    </row>
    <row r="57" spans="1:25" x14ac:dyDescent="0.15">
      <c r="A57" s="3" t="s">
        <v>1375</v>
      </c>
      <c r="B57" s="13">
        <v>56</v>
      </c>
      <c r="C57" s="19">
        <v>26</v>
      </c>
      <c r="D57" s="14" t="s">
        <v>900</v>
      </c>
      <c r="E57" s="3">
        <v>50</v>
      </c>
      <c r="F57" s="3">
        <v>20</v>
      </c>
      <c r="G57" s="3">
        <v>20</v>
      </c>
      <c r="H57" s="15">
        <f t="shared" si="8"/>
        <v>1</v>
      </c>
      <c r="I57" s="16">
        <f t="shared" si="5"/>
        <v>0</v>
      </c>
      <c r="J57" s="3">
        <v>5</v>
      </c>
      <c r="K57" s="17">
        <v>2</v>
      </c>
      <c r="M57" s="3">
        <v>5</v>
      </c>
      <c r="N57" s="3">
        <v>10</v>
      </c>
      <c r="O57" s="3">
        <v>20</v>
      </c>
      <c r="P57" s="3">
        <v>2</v>
      </c>
      <c r="Q57" s="3">
        <v>2</v>
      </c>
      <c r="R57" s="4">
        <v>2</v>
      </c>
      <c r="S57" s="3">
        <f t="shared" si="7"/>
        <v>43</v>
      </c>
      <c r="T57" s="3">
        <f t="shared" si="6"/>
        <v>7</v>
      </c>
      <c r="U57" s="102" t="s">
        <v>1582</v>
      </c>
      <c r="V57" s="20">
        <v>2</v>
      </c>
      <c r="W57" s="3">
        <v>1</v>
      </c>
      <c r="X57" s="3">
        <v>1</v>
      </c>
      <c r="Y57" s="102" t="s">
        <v>1663</v>
      </c>
    </row>
    <row r="58" spans="1:25" x14ac:dyDescent="0.15">
      <c r="A58" s="3" t="s">
        <v>1375</v>
      </c>
      <c r="B58" s="13">
        <v>57</v>
      </c>
      <c r="C58" s="19">
        <v>27</v>
      </c>
      <c r="D58" s="14" t="s">
        <v>722</v>
      </c>
      <c r="E58" s="3">
        <v>60</v>
      </c>
      <c r="F58" s="3">
        <v>20</v>
      </c>
      <c r="G58" s="3">
        <v>18</v>
      </c>
      <c r="H58" s="15">
        <f t="shared" si="8"/>
        <v>0.9</v>
      </c>
      <c r="I58" s="16">
        <f t="shared" si="5"/>
        <v>2</v>
      </c>
      <c r="J58" s="3">
        <v>5</v>
      </c>
      <c r="K58" s="17">
        <v>5</v>
      </c>
      <c r="M58" s="3">
        <v>5</v>
      </c>
      <c r="N58" s="3">
        <v>5</v>
      </c>
      <c r="O58" s="3">
        <v>5</v>
      </c>
      <c r="P58" s="3">
        <v>5</v>
      </c>
      <c r="Q58" s="3">
        <v>5</v>
      </c>
      <c r="R58" s="4">
        <v>5</v>
      </c>
      <c r="S58" s="3">
        <f t="shared" si="7"/>
        <v>35</v>
      </c>
      <c r="T58" s="3">
        <f t="shared" si="6"/>
        <v>7</v>
      </c>
      <c r="U58" s="102" t="s">
        <v>1583</v>
      </c>
      <c r="V58" s="18">
        <v>0</v>
      </c>
      <c r="W58" s="3">
        <v>1</v>
      </c>
      <c r="X58" s="3">
        <v>1</v>
      </c>
    </row>
    <row r="59" spans="1:25" x14ac:dyDescent="0.15">
      <c r="A59" s="3" t="s">
        <v>1375</v>
      </c>
      <c r="B59" s="13">
        <v>58</v>
      </c>
      <c r="C59" s="19">
        <v>28</v>
      </c>
      <c r="D59" s="14" t="s">
        <v>723</v>
      </c>
      <c r="E59" s="3">
        <v>70</v>
      </c>
      <c r="F59" s="3">
        <v>20</v>
      </c>
      <c r="G59" s="3">
        <v>18</v>
      </c>
      <c r="H59" s="15">
        <f t="shared" si="8"/>
        <v>0.9</v>
      </c>
      <c r="I59" s="16">
        <f t="shared" si="5"/>
        <v>2</v>
      </c>
      <c r="J59" s="3">
        <v>5</v>
      </c>
      <c r="K59" s="17">
        <v>10</v>
      </c>
      <c r="L59" s="3">
        <v>10</v>
      </c>
      <c r="M59" s="3">
        <v>10</v>
      </c>
      <c r="N59" s="3">
        <v>10</v>
      </c>
      <c r="O59" s="3">
        <v>10</v>
      </c>
      <c r="P59" s="3">
        <v>10</v>
      </c>
      <c r="Q59" s="3">
        <v>10</v>
      </c>
      <c r="R59" s="4">
        <v>10</v>
      </c>
      <c r="S59" s="3">
        <f t="shared" si="7"/>
        <v>80</v>
      </c>
      <c r="T59" s="3">
        <f t="shared" si="6"/>
        <v>8</v>
      </c>
      <c r="U59" s="102" t="s">
        <v>1584</v>
      </c>
      <c r="V59" s="18">
        <v>0</v>
      </c>
      <c r="W59" s="3">
        <v>1</v>
      </c>
      <c r="X59" s="3">
        <v>1</v>
      </c>
      <c r="Y59" s="102" t="s">
        <v>1664</v>
      </c>
    </row>
    <row r="60" spans="1:25" x14ac:dyDescent="0.15">
      <c r="A60" s="3" t="s">
        <v>1375</v>
      </c>
      <c r="B60" s="13">
        <v>59</v>
      </c>
      <c r="C60" s="19">
        <v>29</v>
      </c>
      <c r="D60" s="14" t="s">
        <v>724</v>
      </c>
      <c r="E60" s="3">
        <v>70</v>
      </c>
      <c r="F60" s="3">
        <v>20</v>
      </c>
      <c r="G60" s="3">
        <v>19</v>
      </c>
      <c r="H60" s="15">
        <f t="shared" si="8"/>
        <v>0.95</v>
      </c>
      <c r="I60" s="16">
        <f t="shared" si="5"/>
        <v>1</v>
      </c>
      <c r="J60" s="3">
        <v>4</v>
      </c>
      <c r="K60" s="17">
        <v>10</v>
      </c>
      <c r="L60" s="3">
        <v>10</v>
      </c>
      <c r="M60" s="3">
        <v>10</v>
      </c>
      <c r="N60" s="3">
        <v>10</v>
      </c>
      <c r="O60" s="3">
        <v>10</v>
      </c>
      <c r="P60" s="3">
        <v>10</v>
      </c>
      <c r="Q60" s="3">
        <v>10</v>
      </c>
      <c r="R60" s="4">
        <v>10</v>
      </c>
      <c r="S60" s="3">
        <f t="shared" si="7"/>
        <v>80</v>
      </c>
      <c r="T60" s="3">
        <f t="shared" si="6"/>
        <v>8</v>
      </c>
      <c r="U60" s="102" t="s">
        <v>1585</v>
      </c>
      <c r="V60" s="20">
        <v>2</v>
      </c>
      <c r="W60" s="3">
        <v>3</v>
      </c>
      <c r="X60" s="3">
        <v>1</v>
      </c>
      <c r="Y60" s="3" t="s">
        <v>1518</v>
      </c>
    </row>
    <row r="61" spans="1:25" x14ac:dyDescent="0.15">
      <c r="A61" s="3" t="s">
        <v>1375</v>
      </c>
      <c r="B61" s="13">
        <v>60</v>
      </c>
      <c r="C61" s="19">
        <v>30</v>
      </c>
      <c r="D61" s="14" t="s">
        <v>725</v>
      </c>
      <c r="E61" s="3">
        <v>20</v>
      </c>
      <c r="F61" s="3">
        <v>20</v>
      </c>
      <c r="G61" s="3">
        <v>18</v>
      </c>
      <c r="H61" s="15">
        <f t="shared" si="8"/>
        <v>0.9</v>
      </c>
      <c r="I61" s="16">
        <f t="shared" si="5"/>
        <v>2</v>
      </c>
      <c r="J61" s="3">
        <v>4</v>
      </c>
      <c r="K61" s="17">
        <v>10</v>
      </c>
      <c r="L61" s="3">
        <v>10</v>
      </c>
      <c r="M61" s="3">
        <v>10</v>
      </c>
      <c r="N61" s="3">
        <v>10</v>
      </c>
      <c r="O61" s="3">
        <v>10</v>
      </c>
      <c r="Q61" s="3">
        <v>10</v>
      </c>
      <c r="R61" s="4">
        <v>10</v>
      </c>
      <c r="S61" s="3">
        <f t="shared" si="7"/>
        <v>70</v>
      </c>
      <c r="T61" s="3">
        <f t="shared" si="6"/>
        <v>7</v>
      </c>
      <c r="U61" s="102" t="s">
        <v>1586</v>
      </c>
      <c r="V61" s="19">
        <v>3</v>
      </c>
      <c r="W61" s="3">
        <v>1</v>
      </c>
      <c r="X61" s="3">
        <v>1</v>
      </c>
      <c r="Y61" s="3" t="s">
        <v>1420</v>
      </c>
    </row>
    <row r="62" spans="1:25" x14ac:dyDescent="0.15">
      <c r="A62" s="3" t="s">
        <v>1370</v>
      </c>
      <c r="B62" s="13">
        <v>61</v>
      </c>
      <c r="C62" s="25">
        <v>1</v>
      </c>
      <c r="D62" s="14" t="s">
        <v>751</v>
      </c>
      <c r="E62" s="3">
        <v>40</v>
      </c>
      <c r="F62" s="3">
        <v>20</v>
      </c>
      <c r="G62" s="3">
        <v>18</v>
      </c>
      <c r="H62" s="15">
        <f t="shared" si="8"/>
        <v>0.9</v>
      </c>
      <c r="I62" s="16">
        <f t="shared" si="5"/>
        <v>2</v>
      </c>
      <c r="J62" s="3">
        <v>5</v>
      </c>
      <c r="K62" s="17">
        <v>2</v>
      </c>
      <c r="L62" s="3">
        <v>2</v>
      </c>
      <c r="M62" s="3">
        <v>2</v>
      </c>
      <c r="N62" s="3">
        <v>2</v>
      </c>
      <c r="O62" s="3">
        <v>8</v>
      </c>
      <c r="P62" s="3">
        <v>2</v>
      </c>
      <c r="Q62" s="3">
        <v>2</v>
      </c>
      <c r="R62" s="4">
        <v>2</v>
      </c>
      <c r="S62" s="3">
        <f t="shared" si="7"/>
        <v>22</v>
      </c>
      <c r="T62" s="3">
        <f t="shared" si="6"/>
        <v>8</v>
      </c>
      <c r="U62" s="102" t="s">
        <v>1587</v>
      </c>
      <c r="V62" s="19">
        <v>3</v>
      </c>
      <c r="W62" s="3">
        <v>1</v>
      </c>
      <c r="X62" s="3">
        <v>1</v>
      </c>
      <c r="Y62" s="3" t="s">
        <v>1421</v>
      </c>
    </row>
    <row r="63" spans="1:25" x14ac:dyDescent="0.15">
      <c r="A63" s="3" t="s">
        <v>1370</v>
      </c>
      <c r="B63" s="13">
        <v>62</v>
      </c>
      <c r="C63" s="25">
        <v>2</v>
      </c>
      <c r="D63" s="14" t="s">
        <v>752</v>
      </c>
      <c r="E63" s="3">
        <v>70</v>
      </c>
      <c r="F63" s="3">
        <v>20</v>
      </c>
      <c r="G63" s="3">
        <v>16</v>
      </c>
      <c r="H63" s="15">
        <f t="shared" si="8"/>
        <v>0.8</v>
      </c>
      <c r="I63" s="16">
        <f t="shared" si="5"/>
        <v>4</v>
      </c>
      <c r="J63" s="3">
        <v>5</v>
      </c>
      <c r="K63" s="17">
        <v>10</v>
      </c>
      <c r="L63" s="3">
        <v>5</v>
      </c>
      <c r="M63" s="3">
        <v>5</v>
      </c>
      <c r="N63" s="3">
        <v>10</v>
      </c>
      <c r="O63" s="3">
        <v>10</v>
      </c>
      <c r="P63" s="3">
        <v>5</v>
      </c>
      <c r="Q63" s="3">
        <v>5</v>
      </c>
      <c r="R63" s="4">
        <v>5</v>
      </c>
      <c r="S63" s="3">
        <f t="shared" si="7"/>
        <v>55</v>
      </c>
      <c r="T63" s="3">
        <f t="shared" si="6"/>
        <v>8</v>
      </c>
      <c r="U63" s="102" t="s">
        <v>1588</v>
      </c>
      <c r="V63" s="18">
        <v>0</v>
      </c>
      <c r="W63" s="3">
        <v>2</v>
      </c>
      <c r="X63" s="3">
        <v>1</v>
      </c>
    </row>
    <row r="64" spans="1:25" x14ac:dyDescent="0.15">
      <c r="A64" s="3" t="s">
        <v>1370</v>
      </c>
      <c r="B64" s="13">
        <v>63</v>
      </c>
      <c r="C64" s="25">
        <v>3</v>
      </c>
      <c r="D64" s="14" t="s">
        <v>753</v>
      </c>
      <c r="E64" s="3">
        <v>1</v>
      </c>
      <c r="F64" s="3">
        <v>20</v>
      </c>
      <c r="G64" s="3">
        <v>20</v>
      </c>
      <c r="H64" s="15">
        <f t="shared" si="8"/>
        <v>1</v>
      </c>
      <c r="I64" s="16">
        <f t="shared" si="5"/>
        <v>0</v>
      </c>
      <c r="J64" s="3">
        <v>2</v>
      </c>
      <c r="K64" s="17">
        <v>20</v>
      </c>
      <c r="L64" s="3">
        <v>20</v>
      </c>
      <c r="M64" s="3">
        <v>20</v>
      </c>
      <c r="O64" s="3">
        <v>20</v>
      </c>
      <c r="P64" s="3">
        <v>20</v>
      </c>
      <c r="Q64" s="3">
        <v>20</v>
      </c>
      <c r="R64" s="4">
        <v>20</v>
      </c>
      <c r="S64" s="3">
        <f t="shared" si="7"/>
        <v>140</v>
      </c>
      <c r="T64" s="3">
        <f t="shared" si="6"/>
        <v>7</v>
      </c>
      <c r="U64" s="102" t="s">
        <v>1589</v>
      </c>
      <c r="V64" s="22">
        <v>1</v>
      </c>
      <c r="W64" s="3">
        <v>1</v>
      </c>
      <c r="X64" s="3">
        <v>1</v>
      </c>
      <c r="Y64" s="102" t="s">
        <v>1665</v>
      </c>
    </row>
    <row r="65" spans="1:25" x14ac:dyDescent="0.15">
      <c r="A65" s="3" t="s">
        <v>1370</v>
      </c>
      <c r="B65" s="13">
        <v>64</v>
      </c>
      <c r="C65" s="25">
        <v>4</v>
      </c>
      <c r="D65" s="14" t="s">
        <v>699</v>
      </c>
      <c r="E65" s="3">
        <v>50</v>
      </c>
      <c r="F65" s="3">
        <v>20</v>
      </c>
      <c r="G65" s="3">
        <v>16</v>
      </c>
      <c r="H65" s="15">
        <f t="shared" si="8"/>
        <v>0.8</v>
      </c>
      <c r="I65" s="16">
        <f t="shared" si="5"/>
        <v>4</v>
      </c>
      <c r="J65" s="3">
        <v>7</v>
      </c>
      <c r="K65" s="17"/>
      <c r="M65" s="3">
        <v>5</v>
      </c>
      <c r="N65" s="3">
        <v>4</v>
      </c>
      <c r="O65" s="3">
        <v>20</v>
      </c>
      <c r="P65" s="3">
        <v>2</v>
      </c>
      <c r="Q65" s="3">
        <v>2</v>
      </c>
      <c r="R65" s="4">
        <v>2</v>
      </c>
      <c r="S65" s="3">
        <f t="shared" si="7"/>
        <v>35</v>
      </c>
      <c r="T65" s="3">
        <f t="shared" si="6"/>
        <v>6</v>
      </c>
      <c r="U65" s="102" t="s">
        <v>1590</v>
      </c>
      <c r="V65" s="19">
        <v>3</v>
      </c>
      <c r="W65" s="3">
        <v>2</v>
      </c>
      <c r="X65" s="3">
        <v>1</v>
      </c>
    </row>
    <row r="66" spans="1:25" x14ac:dyDescent="0.15">
      <c r="A66" s="3" t="s">
        <v>1370</v>
      </c>
      <c r="B66" s="13">
        <v>65</v>
      </c>
      <c r="C66" s="25">
        <v>5</v>
      </c>
      <c r="D66" s="14" t="s">
        <v>700</v>
      </c>
      <c r="E66" s="3">
        <v>50</v>
      </c>
      <c r="F66" s="3">
        <v>20</v>
      </c>
      <c r="G66" s="3">
        <v>15</v>
      </c>
      <c r="H66" s="15">
        <f t="shared" si="8"/>
        <v>0.75</v>
      </c>
      <c r="I66" s="16">
        <f t="shared" ref="I66:I97" si="9">F66-G66</f>
        <v>5</v>
      </c>
      <c r="J66" s="3">
        <v>5</v>
      </c>
      <c r="K66" s="17"/>
      <c r="M66" s="3">
        <v>5</v>
      </c>
      <c r="N66" s="3">
        <v>4</v>
      </c>
      <c r="O66" s="3">
        <v>20</v>
      </c>
      <c r="P66" s="3">
        <v>10</v>
      </c>
      <c r="R66" s="4">
        <v>3</v>
      </c>
      <c r="S66" s="3">
        <f t="shared" ref="S66:S121" si="10">SUM(K66:R66)</f>
        <v>42</v>
      </c>
      <c r="T66" s="3">
        <f t="shared" ref="T66:T97" si="11">SUM($K66:$R66)/AVERAGE($K66:$R66)</f>
        <v>5</v>
      </c>
      <c r="U66" s="102" t="s">
        <v>1591</v>
      </c>
      <c r="V66" s="22">
        <v>1</v>
      </c>
      <c r="W66" s="3">
        <v>1</v>
      </c>
      <c r="X66" s="3">
        <v>2</v>
      </c>
    </row>
    <row r="67" spans="1:25" x14ac:dyDescent="0.15">
      <c r="A67" s="3" t="s">
        <v>1370</v>
      </c>
      <c r="B67" s="13">
        <v>66</v>
      </c>
      <c r="C67" s="25">
        <v>6</v>
      </c>
      <c r="D67" s="103" t="s">
        <v>1666</v>
      </c>
      <c r="E67" s="3">
        <v>99</v>
      </c>
      <c r="F67" s="3">
        <v>20</v>
      </c>
      <c r="G67" s="3">
        <v>12</v>
      </c>
      <c r="H67" s="15">
        <f t="shared" si="8"/>
        <v>0.6</v>
      </c>
      <c r="I67" s="16">
        <f t="shared" si="9"/>
        <v>8</v>
      </c>
      <c r="J67" s="3">
        <v>3</v>
      </c>
      <c r="K67" s="17"/>
      <c r="M67" s="3">
        <v>3</v>
      </c>
      <c r="N67" s="3">
        <v>3</v>
      </c>
      <c r="P67" s="3">
        <v>5</v>
      </c>
      <c r="R67" s="4">
        <v>1</v>
      </c>
      <c r="S67" s="3">
        <f t="shared" si="10"/>
        <v>12</v>
      </c>
      <c r="T67" s="3">
        <f t="shared" si="11"/>
        <v>4</v>
      </c>
      <c r="U67" s="102" t="s">
        <v>1592</v>
      </c>
      <c r="V67" s="20">
        <v>2</v>
      </c>
      <c r="W67" s="3">
        <v>4</v>
      </c>
      <c r="X67" s="3">
        <v>1</v>
      </c>
      <c r="Y67" s="3" t="s">
        <v>1422</v>
      </c>
    </row>
    <row r="68" spans="1:25" x14ac:dyDescent="0.15">
      <c r="A68" s="3" t="s">
        <v>1370</v>
      </c>
      <c r="B68" s="13">
        <v>67</v>
      </c>
      <c r="C68" s="25">
        <v>7</v>
      </c>
      <c r="D68" s="14" t="s">
        <v>702</v>
      </c>
      <c r="E68" s="3">
        <v>55</v>
      </c>
      <c r="F68" s="3">
        <v>20</v>
      </c>
      <c r="G68" s="3">
        <v>18</v>
      </c>
      <c r="H68" s="15">
        <f t="shared" si="8"/>
        <v>0.9</v>
      </c>
      <c r="I68" s="16">
        <f t="shared" si="9"/>
        <v>2</v>
      </c>
      <c r="J68" s="3">
        <v>3</v>
      </c>
      <c r="K68" s="17">
        <v>1</v>
      </c>
      <c r="M68" s="3">
        <v>5</v>
      </c>
      <c r="N68" s="3">
        <v>1</v>
      </c>
      <c r="O68" s="3">
        <v>6</v>
      </c>
      <c r="P68" s="3">
        <v>1</v>
      </c>
      <c r="R68" s="4"/>
      <c r="S68" s="3">
        <f t="shared" si="10"/>
        <v>14</v>
      </c>
      <c r="T68" s="3">
        <f t="shared" si="11"/>
        <v>5</v>
      </c>
      <c r="U68" s="102" t="s">
        <v>1593</v>
      </c>
      <c r="V68" s="18">
        <v>0</v>
      </c>
      <c r="W68" s="3">
        <v>1</v>
      </c>
      <c r="X68" s="3">
        <v>1</v>
      </c>
      <c r="Y68" s="3" t="s">
        <v>1423</v>
      </c>
    </row>
    <row r="69" spans="1:25" x14ac:dyDescent="0.15">
      <c r="A69" s="3" t="s">
        <v>1370</v>
      </c>
      <c r="B69" s="13">
        <v>68</v>
      </c>
      <c r="C69" s="25">
        <v>8</v>
      </c>
      <c r="D69" s="14" t="s">
        <v>703</v>
      </c>
      <c r="E69" s="3">
        <v>20</v>
      </c>
      <c r="F69" s="3">
        <v>20</v>
      </c>
      <c r="G69" s="3">
        <v>20</v>
      </c>
      <c r="H69" s="15">
        <f t="shared" si="8"/>
        <v>1</v>
      </c>
      <c r="I69" s="16">
        <f t="shared" si="9"/>
        <v>0</v>
      </c>
      <c r="J69" s="3">
        <v>4</v>
      </c>
      <c r="K69" s="17">
        <v>10</v>
      </c>
      <c r="L69" s="3">
        <v>10</v>
      </c>
      <c r="M69" s="3">
        <v>10</v>
      </c>
      <c r="O69" s="3">
        <v>10</v>
      </c>
      <c r="P69" s="3">
        <v>10</v>
      </c>
      <c r="R69" s="4"/>
      <c r="S69" s="3">
        <f t="shared" si="10"/>
        <v>50</v>
      </c>
      <c r="T69" s="3">
        <f t="shared" si="11"/>
        <v>5</v>
      </c>
      <c r="U69" s="102" t="s">
        <v>1594</v>
      </c>
      <c r="V69" s="21">
        <v>4</v>
      </c>
      <c r="W69" s="3">
        <v>1</v>
      </c>
      <c r="X69" s="3">
        <v>1</v>
      </c>
      <c r="Y69" s="3" t="s">
        <v>1424</v>
      </c>
    </row>
    <row r="70" spans="1:25" x14ac:dyDescent="0.15">
      <c r="A70" s="3" t="s">
        <v>1370</v>
      </c>
      <c r="B70" s="13">
        <v>69</v>
      </c>
      <c r="C70" s="25">
        <v>9</v>
      </c>
      <c r="D70" s="14" t="s">
        <v>704</v>
      </c>
      <c r="E70" s="3">
        <v>50</v>
      </c>
      <c r="F70" s="3">
        <v>20</v>
      </c>
      <c r="G70" s="3">
        <v>20</v>
      </c>
      <c r="H70" s="15">
        <f t="shared" si="8"/>
        <v>1</v>
      </c>
      <c r="I70" s="16">
        <f t="shared" si="9"/>
        <v>0</v>
      </c>
      <c r="J70" s="3">
        <v>4</v>
      </c>
      <c r="K70" s="17">
        <v>2</v>
      </c>
      <c r="L70" s="3">
        <v>1</v>
      </c>
      <c r="M70" s="3">
        <v>1</v>
      </c>
      <c r="N70" s="3">
        <v>2</v>
      </c>
      <c r="O70" s="3">
        <v>2</v>
      </c>
      <c r="P70" s="3">
        <v>1</v>
      </c>
      <c r="Q70" s="3">
        <v>1</v>
      </c>
      <c r="R70" s="4">
        <v>2</v>
      </c>
      <c r="S70" s="3">
        <f t="shared" si="10"/>
        <v>12</v>
      </c>
      <c r="T70" s="3">
        <f t="shared" si="11"/>
        <v>8</v>
      </c>
      <c r="U70" s="102" t="s">
        <v>1595</v>
      </c>
      <c r="V70" s="19">
        <v>3</v>
      </c>
      <c r="W70" s="3">
        <v>1</v>
      </c>
      <c r="X70" s="3">
        <v>1</v>
      </c>
      <c r="Y70" s="3" t="s">
        <v>1425</v>
      </c>
    </row>
    <row r="71" spans="1:25" x14ac:dyDescent="0.15">
      <c r="A71" s="3" t="s">
        <v>1370</v>
      </c>
      <c r="B71" s="13">
        <v>70</v>
      </c>
      <c r="C71" s="25">
        <v>10</v>
      </c>
      <c r="D71" s="14" t="s">
        <v>705</v>
      </c>
      <c r="E71" s="3">
        <v>50</v>
      </c>
      <c r="F71" s="3">
        <v>5</v>
      </c>
      <c r="G71" s="3">
        <v>5</v>
      </c>
      <c r="H71" s="15">
        <f t="shared" si="8"/>
        <v>1</v>
      </c>
      <c r="I71" s="16">
        <f t="shared" si="9"/>
        <v>0</v>
      </c>
      <c r="J71" s="3">
        <v>5</v>
      </c>
      <c r="K71" s="17"/>
      <c r="M71" s="3">
        <v>5</v>
      </c>
      <c r="N71" s="3">
        <v>5</v>
      </c>
      <c r="O71" s="3">
        <v>15</v>
      </c>
      <c r="P71" s="3">
        <v>5</v>
      </c>
      <c r="Q71" s="3">
        <v>5</v>
      </c>
      <c r="R71" s="4">
        <v>5</v>
      </c>
      <c r="S71" s="3">
        <f t="shared" si="10"/>
        <v>40</v>
      </c>
      <c r="T71" s="3">
        <f t="shared" si="11"/>
        <v>6</v>
      </c>
      <c r="U71" s="102" t="s">
        <v>1596</v>
      </c>
      <c r="V71" s="22">
        <v>1</v>
      </c>
      <c r="W71" s="3">
        <v>1</v>
      </c>
      <c r="X71" s="3">
        <v>1</v>
      </c>
      <c r="Y71" s="3" t="s">
        <v>1426</v>
      </c>
    </row>
    <row r="72" spans="1:25" x14ac:dyDescent="0.15">
      <c r="A72" s="3" t="s">
        <v>1370</v>
      </c>
      <c r="B72" s="13">
        <v>71</v>
      </c>
      <c r="C72" s="25">
        <v>11</v>
      </c>
      <c r="D72" s="14" t="s">
        <v>706</v>
      </c>
      <c r="E72" s="3">
        <v>20</v>
      </c>
      <c r="F72" s="3">
        <v>20</v>
      </c>
      <c r="G72" s="3">
        <v>20</v>
      </c>
      <c r="H72" s="15">
        <f t="shared" si="8"/>
        <v>1</v>
      </c>
      <c r="I72" s="16">
        <f t="shared" si="9"/>
        <v>0</v>
      </c>
      <c r="J72" s="3">
        <v>4</v>
      </c>
      <c r="K72" s="17">
        <v>2</v>
      </c>
      <c r="L72" s="3">
        <v>1</v>
      </c>
      <c r="O72" s="3">
        <v>20</v>
      </c>
      <c r="P72" s="3">
        <v>5</v>
      </c>
      <c r="Q72" s="3">
        <v>5</v>
      </c>
      <c r="R72" s="4">
        <v>5</v>
      </c>
      <c r="S72" s="3">
        <f t="shared" si="10"/>
        <v>38</v>
      </c>
      <c r="T72" s="3">
        <f t="shared" si="11"/>
        <v>6</v>
      </c>
      <c r="U72" s="102" t="s">
        <v>1597</v>
      </c>
      <c r="V72" s="19">
        <v>3</v>
      </c>
      <c r="W72" s="3">
        <v>1</v>
      </c>
      <c r="X72" s="3">
        <v>1</v>
      </c>
      <c r="Y72" s="3" t="s">
        <v>1427</v>
      </c>
    </row>
    <row r="73" spans="1:25" x14ac:dyDescent="0.15">
      <c r="A73" s="3" t="s">
        <v>1370</v>
      </c>
      <c r="B73" s="13">
        <v>72</v>
      </c>
      <c r="C73" s="25">
        <v>12</v>
      </c>
      <c r="D73" s="14" t="s">
        <v>707</v>
      </c>
      <c r="E73" s="3">
        <v>1</v>
      </c>
      <c r="F73" s="3">
        <v>10</v>
      </c>
      <c r="G73" s="3">
        <v>8</v>
      </c>
      <c r="H73" s="15">
        <f t="shared" si="8"/>
        <v>0.8</v>
      </c>
      <c r="I73" s="16">
        <f t="shared" si="9"/>
        <v>2</v>
      </c>
      <c r="J73" s="3">
        <v>5</v>
      </c>
      <c r="K73" s="17">
        <v>10</v>
      </c>
      <c r="L73" s="3">
        <v>10</v>
      </c>
      <c r="M73" s="3">
        <v>10</v>
      </c>
      <c r="N73" s="3">
        <v>2</v>
      </c>
      <c r="O73" s="3">
        <v>10</v>
      </c>
      <c r="P73" s="3">
        <v>10</v>
      </c>
      <c r="Q73" s="3">
        <v>10</v>
      </c>
      <c r="R73" s="4">
        <v>10</v>
      </c>
      <c r="S73" s="3">
        <f t="shared" si="10"/>
        <v>72</v>
      </c>
      <c r="T73" s="3">
        <f t="shared" si="11"/>
        <v>8</v>
      </c>
      <c r="U73" s="102" t="s">
        <v>1598</v>
      </c>
      <c r="V73" s="22">
        <v>1</v>
      </c>
      <c r="W73" s="3">
        <v>1</v>
      </c>
      <c r="X73" s="3">
        <v>1</v>
      </c>
    </row>
    <row r="74" spans="1:25" x14ac:dyDescent="0.15">
      <c r="A74" s="3" t="s">
        <v>1370</v>
      </c>
      <c r="B74" s="13">
        <v>73</v>
      </c>
      <c r="C74" s="25">
        <v>13</v>
      </c>
      <c r="D74" s="103" t="s">
        <v>1667</v>
      </c>
      <c r="E74" s="3">
        <v>40</v>
      </c>
      <c r="F74" s="3">
        <v>20</v>
      </c>
      <c r="G74" s="3">
        <v>18</v>
      </c>
      <c r="H74" s="15">
        <f t="shared" si="8"/>
        <v>0.9</v>
      </c>
      <c r="I74" s="16">
        <f t="shared" si="9"/>
        <v>2</v>
      </c>
      <c r="J74" s="3">
        <v>6</v>
      </c>
      <c r="K74" s="17">
        <v>1</v>
      </c>
      <c r="M74" s="3">
        <v>10</v>
      </c>
      <c r="N74" s="3">
        <v>1</v>
      </c>
      <c r="O74" s="3">
        <v>2</v>
      </c>
      <c r="P74" s="3">
        <v>3</v>
      </c>
      <c r="Q74" s="3">
        <v>4</v>
      </c>
      <c r="R74" s="4">
        <v>2</v>
      </c>
      <c r="S74" s="3">
        <f t="shared" si="10"/>
        <v>23</v>
      </c>
      <c r="T74" s="3">
        <f t="shared" si="11"/>
        <v>7</v>
      </c>
      <c r="U74" s="102" t="s">
        <v>1599</v>
      </c>
      <c r="V74" s="18">
        <v>0</v>
      </c>
      <c r="W74" s="3">
        <v>1</v>
      </c>
      <c r="X74" s="3">
        <v>1</v>
      </c>
    </row>
    <row r="75" spans="1:25" x14ac:dyDescent="0.15">
      <c r="A75" s="3" t="s">
        <v>1370</v>
      </c>
      <c r="B75" s="13">
        <v>74</v>
      </c>
      <c r="C75" s="25">
        <v>14</v>
      </c>
      <c r="D75" s="14" t="s">
        <v>887</v>
      </c>
      <c r="E75" s="3">
        <v>30</v>
      </c>
      <c r="F75" s="3">
        <v>20</v>
      </c>
      <c r="G75" s="3">
        <v>18</v>
      </c>
      <c r="H75" s="15">
        <f t="shared" si="8"/>
        <v>0.9</v>
      </c>
      <c r="I75" s="16">
        <f t="shared" si="9"/>
        <v>2</v>
      </c>
      <c r="J75" s="3">
        <v>8</v>
      </c>
      <c r="K75" s="17"/>
      <c r="M75" s="3">
        <v>10</v>
      </c>
      <c r="N75" s="3">
        <v>10</v>
      </c>
      <c r="O75" s="3">
        <v>30</v>
      </c>
      <c r="P75" s="3">
        <v>2</v>
      </c>
      <c r="Q75" s="3">
        <v>1</v>
      </c>
      <c r="R75" s="4">
        <v>1</v>
      </c>
      <c r="S75" s="3">
        <f t="shared" si="10"/>
        <v>54</v>
      </c>
      <c r="T75" s="3">
        <f t="shared" si="11"/>
        <v>6</v>
      </c>
      <c r="U75" s="102" t="s">
        <v>1600</v>
      </c>
      <c r="V75" s="18">
        <v>0</v>
      </c>
      <c r="W75" s="3">
        <v>1</v>
      </c>
      <c r="X75" s="3">
        <v>1</v>
      </c>
    </row>
    <row r="76" spans="1:25" x14ac:dyDescent="0.15">
      <c r="A76" s="3" t="s">
        <v>1370</v>
      </c>
      <c r="B76" s="13">
        <v>75</v>
      </c>
      <c r="C76" s="25">
        <v>15</v>
      </c>
      <c r="D76" s="14" t="s">
        <v>888</v>
      </c>
      <c r="E76" s="3">
        <v>50</v>
      </c>
      <c r="F76" s="3">
        <v>20</v>
      </c>
      <c r="G76" s="3">
        <v>16</v>
      </c>
      <c r="H76" s="15">
        <f t="shared" si="8"/>
        <v>0.8</v>
      </c>
      <c r="I76" s="16">
        <f t="shared" si="9"/>
        <v>4</v>
      </c>
      <c r="J76" s="3">
        <v>6</v>
      </c>
      <c r="K76" s="17">
        <v>20</v>
      </c>
      <c r="L76" s="3">
        <v>20</v>
      </c>
      <c r="M76" s="3">
        <v>20</v>
      </c>
      <c r="N76" s="3">
        <v>20</v>
      </c>
      <c r="O76" s="3">
        <v>20</v>
      </c>
      <c r="P76" s="3">
        <v>20</v>
      </c>
      <c r="Q76" s="3">
        <v>20</v>
      </c>
      <c r="R76" s="4">
        <v>20</v>
      </c>
      <c r="S76" s="3">
        <f t="shared" si="10"/>
        <v>160</v>
      </c>
      <c r="T76" s="3">
        <f t="shared" si="11"/>
        <v>8</v>
      </c>
      <c r="U76" s="102" t="s">
        <v>1601</v>
      </c>
      <c r="V76" s="20">
        <v>2</v>
      </c>
      <c r="W76" s="3">
        <v>1</v>
      </c>
      <c r="X76" s="3">
        <v>1</v>
      </c>
      <c r="Y76" s="102" t="s">
        <v>1669</v>
      </c>
    </row>
    <row r="77" spans="1:25" x14ac:dyDescent="0.15">
      <c r="A77" s="3" t="s">
        <v>1370</v>
      </c>
      <c r="B77" s="13">
        <v>76</v>
      </c>
      <c r="C77" s="25">
        <v>16</v>
      </c>
      <c r="D77" s="103" t="s">
        <v>1670</v>
      </c>
      <c r="E77" s="3">
        <v>50</v>
      </c>
      <c r="F77" s="3">
        <v>20</v>
      </c>
      <c r="G77" s="3">
        <v>16</v>
      </c>
      <c r="H77" s="15">
        <f t="shared" si="8"/>
        <v>0.8</v>
      </c>
      <c r="I77" s="16">
        <f t="shared" si="9"/>
        <v>4</v>
      </c>
      <c r="J77" s="3">
        <v>3</v>
      </c>
      <c r="K77" s="17"/>
      <c r="L77" s="3">
        <v>4</v>
      </c>
      <c r="M77" s="3">
        <v>3</v>
      </c>
      <c r="N77" s="3">
        <v>3</v>
      </c>
      <c r="O77" s="3">
        <v>20</v>
      </c>
      <c r="R77" s="4"/>
      <c r="S77" s="3">
        <f t="shared" si="10"/>
        <v>30</v>
      </c>
      <c r="T77" s="3">
        <f t="shared" si="11"/>
        <v>4</v>
      </c>
      <c r="U77" s="102" t="s">
        <v>1602</v>
      </c>
      <c r="V77" s="22">
        <v>1</v>
      </c>
      <c r="W77" s="3">
        <v>1</v>
      </c>
      <c r="X77" s="3">
        <v>1</v>
      </c>
      <c r="Y77" s="102" t="s">
        <v>1671</v>
      </c>
    </row>
    <row r="78" spans="1:25" x14ac:dyDescent="0.15">
      <c r="A78" s="3" t="s">
        <v>1370</v>
      </c>
      <c r="B78" s="13">
        <v>77</v>
      </c>
      <c r="C78" s="25">
        <v>17</v>
      </c>
      <c r="D78" s="14" t="s">
        <v>890</v>
      </c>
      <c r="E78" s="3">
        <v>50</v>
      </c>
      <c r="F78" s="3">
        <v>20</v>
      </c>
      <c r="G78" s="3">
        <v>10</v>
      </c>
      <c r="H78" s="15">
        <f t="shared" si="8"/>
        <v>0.5</v>
      </c>
      <c r="I78" s="16">
        <f t="shared" si="9"/>
        <v>10</v>
      </c>
      <c r="J78" s="3">
        <v>7</v>
      </c>
      <c r="K78" s="17">
        <v>5</v>
      </c>
      <c r="M78" s="3">
        <v>5</v>
      </c>
      <c r="O78" s="3">
        <v>20</v>
      </c>
      <c r="P78" s="3">
        <v>5</v>
      </c>
      <c r="Q78" s="3">
        <v>6</v>
      </c>
      <c r="R78" s="4"/>
      <c r="S78" s="3">
        <f t="shared" si="10"/>
        <v>41</v>
      </c>
      <c r="T78" s="3">
        <f t="shared" si="11"/>
        <v>5</v>
      </c>
      <c r="U78" s="102" t="s">
        <v>1603</v>
      </c>
      <c r="V78" s="22">
        <v>1</v>
      </c>
      <c r="W78" s="3">
        <v>1</v>
      </c>
      <c r="X78" s="3">
        <v>2</v>
      </c>
      <c r="Y78" s="102" t="s">
        <v>1668</v>
      </c>
    </row>
    <row r="79" spans="1:25" x14ac:dyDescent="0.15">
      <c r="A79" s="3" t="s">
        <v>1370</v>
      </c>
      <c r="B79" s="13">
        <v>78</v>
      </c>
      <c r="C79" s="25">
        <v>18</v>
      </c>
      <c r="D79" s="14" t="s">
        <v>891</v>
      </c>
      <c r="E79" s="3">
        <v>50</v>
      </c>
      <c r="F79" s="3">
        <v>20</v>
      </c>
      <c r="G79" s="3">
        <v>14</v>
      </c>
      <c r="H79" s="15">
        <f t="shared" si="8"/>
        <v>0.7</v>
      </c>
      <c r="I79" s="16">
        <f t="shared" si="9"/>
        <v>6</v>
      </c>
      <c r="J79" s="3">
        <v>5</v>
      </c>
      <c r="K79" s="17"/>
      <c r="L79" s="3">
        <v>1</v>
      </c>
      <c r="M79" s="3">
        <v>15</v>
      </c>
      <c r="O79" s="3">
        <v>15</v>
      </c>
      <c r="P79" s="3">
        <v>1</v>
      </c>
      <c r="R79" s="4"/>
      <c r="S79" s="3">
        <f t="shared" si="10"/>
        <v>32</v>
      </c>
      <c r="T79" s="3">
        <f t="shared" si="11"/>
        <v>4</v>
      </c>
      <c r="U79" s="102" t="s">
        <v>1604</v>
      </c>
      <c r="V79" s="20">
        <v>2</v>
      </c>
      <c r="W79" s="3">
        <v>1</v>
      </c>
      <c r="X79" s="3">
        <v>1</v>
      </c>
      <c r="Y79" s="3" t="s">
        <v>1503</v>
      </c>
    </row>
    <row r="80" spans="1:25" x14ac:dyDescent="0.15">
      <c r="A80" s="3" t="s">
        <v>1370</v>
      </c>
      <c r="B80" s="13">
        <v>79</v>
      </c>
      <c r="C80" s="25">
        <v>19</v>
      </c>
      <c r="D80" s="14" t="s">
        <v>892</v>
      </c>
      <c r="E80" s="3">
        <v>80</v>
      </c>
      <c r="F80" s="3">
        <v>20</v>
      </c>
      <c r="G80" s="3">
        <v>15</v>
      </c>
      <c r="H80" s="15">
        <f t="shared" si="8"/>
        <v>0.75</v>
      </c>
      <c r="I80" s="16">
        <f t="shared" si="9"/>
        <v>5</v>
      </c>
      <c r="J80" s="3">
        <v>2</v>
      </c>
      <c r="K80" s="17"/>
      <c r="M80" s="3">
        <v>15</v>
      </c>
      <c r="R80" s="4"/>
      <c r="S80" s="3">
        <f t="shared" si="10"/>
        <v>15</v>
      </c>
      <c r="T80" s="3">
        <f t="shared" si="11"/>
        <v>1</v>
      </c>
      <c r="U80" s="102" t="s">
        <v>1605</v>
      </c>
      <c r="V80" s="22">
        <v>1</v>
      </c>
      <c r="W80" s="3">
        <v>1</v>
      </c>
      <c r="X80" s="3">
        <v>1</v>
      </c>
      <c r="Y80" s="3" t="s">
        <v>1431</v>
      </c>
    </row>
    <row r="81" spans="1:25" x14ac:dyDescent="0.15">
      <c r="A81" s="3" t="s">
        <v>1370</v>
      </c>
      <c r="B81" s="13">
        <v>80</v>
      </c>
      <c r="C81" s="25">
        <v>20</v>
      </c>
      <c r="D81" s="14" t="s">
        <v>893</v>
      </c>
      <c r="E81" s="3">
        <v>50</v>
      </c>
      <c r="F81" s="3">
        <v>20</v>
      </c>
      <c r="G81" s="3">
        <v>17</v>
      </c>
      <c r="H81" s="15">
        <f t="shared" si="8"/>
        <v>0.85</v>
      </c>
      <c r="I81" s="16">
        <f t="shared" si="9"/>
        <v>3</v>
      </c>
      <c r="J81" s="3">
        <v>5</v>
      </c>
      <c r="K81" s="17">
        <v>20</v>
      </c>
      <c r="L81" s="3">
        <v>20</v>
      </c>
      <c r="M81" s="3">
        <v>20</v>
      </c>
      <c r="N81" s="3">
        <v>20</v>
      </c>
      <c r="O81" s="3">
        <v>20</v>
      </c>
      <c r="P81" s="3">
        <v>20</v>
      </c>
      <c r="Q81" s="3">
        <v>20</v>
      </c>
      <c r="R81" s="4">
        <v>20</v>
      </c>
      <c r="S81" s="3">
        <f t="shared" si="10"/>
        <v>160</v>
      </c>
      <c r="T81" s="3">
        <f t="shared" si="11"/>
        <v>8</v>
      </c>
      <c r="U81" s="102" t="s">
        <v>1606</v>
      </c>
      <c r="V81" s="21">
        <v>4</v>
      </c>
      <c r="W81" s="3">
        <v>1</v>
      </c>
      <c r="X81" s="3">
        <v>1</v>
      </c>
      <c r="Y81" s="102" t="s">
        <v>1674</v>
      </c>
    </row>
    <row r="82" spans="1:25" x14ac:dyDescent="0.15">
      <c r="A82" s="3" t="s">
        <v>1370</v>
      </c>
      <c r="B82" s="13">
        <v>81</v>
      </c>
      <c r="C82" s="25">
        <v>21</v>
      </c>
      <c r="D82" s="103" t="s">
        <v>1672</v>
      </c>
      <c r="E82" s="3">
        <v>70</v>
      </c>
      <c r="F82" s="3">
        <v>20</v>
      </c>
      <c r="G82" s="3">
        <v>20</v>
      </c>
      <c r="H82" s="15">
        <f t="shared" si="8"/>
        <v>1</v>
      </c>
      <c r="I82" s="16">
        <f t="shared" si="9"/>
        <v>0</v>
      </c>
      <c r="J82" s="3">
        <v>2</v>
      </c>
      <c r="K82" s="17">
        <v>20</v>
      </c>
      <c r="L82" s="3">
        <v>20</v>
      </c>
      <c r="M82" s="3">
        <v>20</v>
      </c>
      <c r="N82" s="3">
        <v>20</v>
      </c>
      <c r="O82" s="3">
        <v>10</v>
      </c>
      <c r="P82" s="3">
        <v>20</v>
      </c>
      <c r="Q82" s="3">
        <v>20</v>
      </c>
      <c r="R82" s="4">
        <v>20</v>
      </c>
      <c r="S82" s="3">
        <f t="shared" si="10"/>
        <v>150</v>
      </c>
      <c r="T82" s="3">
        <f t="shared" si="11"/>
        <v>8</v>
      </c>
      <c r="U82" s="102" t="s">
        <v>1607</v>
      </c>
      <c r="V82" s="53">
        <v>5</v>
      </c>
      <c r="W82" s="3">
        <v>1</v>
      </c>
      <c r="X82" s="3">
        <v>1</v>
      </c>
      <c r="Y82" s="102" t="s">
        <v>1682</v>
      </c>
    </row>
    <row r="83" spans="1:25" x14ac:dyDescent="0.15">
      <c r="A83" s="3" t="s">
        <v>1370</v>
      </c>
      <c r="B83" s="13">
        <v>82</v>
      </c>
      <c r="C83" s="25">
        <v>22</v>
      </c>
      <c r="D83" s="14" t="s">
        <v>895</v>
      </c>
      <c r="E83" s="3">
        <v>1</v>
      </c>
      <c r="F83" s="3">
        <v>20</v>
      </c>
      <c r="G83" s="3">
        <v>16</v>
      </c>
      <c r="H83" s="15">
        <f t="shared" si="8"/>
        <v>0.8</v>
      </c>
      <c r="I83" s="16">
        <f t="shared" si="9"/>
        <v>4</v>
      </c>
      <c r="J83" s="3">
        <v>3</v>
      </c>
      <c r="K83" s="17"/>
      <c r="L83" s="3">
        <v>2</v>
      </c>
      <c r="N83" s="3">
        <v>1</v>
      </c>
      <c r="O83" s="3">
        <v>10</v>
      </c>
      <c r="P83" s="3">
        <v>1</v>
      </c>
      <c r="Q83" s="3">
        <v>1</v>
      </c>
      <c r="R83" s="4">
        <v>2</v>
      </c>
      <c r="S83" s="3">
        <f t="shared" si="10"/>
        <v>17</v>
      </c>
      <c r="T83" s="3">
        <f t="shared" si="11"/>
        <v>6</v>
      </c>
      <c r="U83" s="102" t="s">
        <v>1608</v>
      </c>
      <c r="V83" s="20">
        <v>2</v>
      </c>
      <c r="W83" s="3">
        <v>1</v>
      </c>
      <c r="X83" s="3">
        <v>1</v>
      </c>
      <c r="Y83" s="102" t="s">
        <v>1673</v>
      </c>
    </row>
    <row r="84" spans="1:25" x14ac:dyDescent="0.15">
      <c r="A84" s="3" t="s">
        <v>1370</v>
      </c>
      <c r="B84" s="13">
        <v>83</v>
      </c>
      <c r="C84" s="25">
        <v>23</v>
      </c>
      <c r="D84" s="14" t="s">
        <v>642</v>
      </c>
      <c r="E84" s="3">
        <v>40</v>
      </c>
      <c r="F84" s="3">
        <v>20</v>
      </c>
      <c r="G84" s="3">
        <v>17</v>
      </c>
      <c r="H84" s="15">
        <f t="shared" si="8"/>
        <v>0.85</v>
      </c>
      <c r="I84" s="16">
        <f t="shared" si="9"/>
        <v>3</v>
      </c>
      <c r="J84" s="3">
        <v>5</v>
      </c>
      <c r="K84" s="17"/>
      <c r="O84" s="3">
        <v>20</v>
      </c>
      <c r="R84" s="4"/>
      <c r="S84" s="3">
        <f t="shared" si="10"/>
        <v>20</v>
      </c>
      <c r="T84" s="3">
        <f t="shared" si="11"/>
        <v>1</v>
      </c>
      <c r="U84" s="102" t="s">
        <v>1609</v>
      </c>
      <c r="V84" s="22">
        <v>1</v>
      </c>
      <c r="W84" s="3">
        <v>1</v>
      </c>
      <c r="X84" s="3">
        <v>1</v>
      </c>
      <c r="Y84" s="3" t="s">
        <v>1432</v>
      </c>
    </row>
    <row r="85" spans="1:25" x14ac:dyDescent="0.15">
      <c r="A85" s="3" t="s">
        <v>1370</v>
      </c>
      <c r="B85" s="13">
        <v>84</v>
      </c>
      <c r="C85" s="25">
        <v>24</v>
      </c>
      <c r="D85" s="14" t="s">
        <v>643</v>
      </c>
      <c r="E85" s="3">
        <v>50</v>
      </c>
      <c r="F85" s="3">
        <v>20</v>
      </c>
      <c r="G85" s="3">
        <v>18</v>
      </c>
      <c r="H85" s="15">
        <f t="shared" si="8"/>
        <v>0.9</v>
      </c>
      <c r="I85" s="16">
        <f t="shared" si="9"/>
        <v>2</v>
      </c>
      <c r="J85" s="3">
        <v>3</v>
      </c>
      <c r="K85" s="17"/>
      <c r="O85" s="3">
        <v>20</v>
      </c>
      <c r="P85" s="3">
        <v>1</v>
      </c>
      <c r="R85" s="4">
        <v>2</v>
      </c>
      <c r="S85" s="3">
        <f t="shared" si="10"/>
        <v>23</v>
      </c>
      <c r="T85" s="3">
        <f t="shared" si="11"/>
        <v>3</v>
      </c>
      <c r="U85" s="102" t="s">
        <v>1610</v>
      </c>
      <c r="V85" s="22">
        <v>1</v>
      </c>
      <c r="W85" s="3">
        <v>1</v>
      </c>
      <c r="X85" s="3">
        <v>1</v>
      </c>
    </row>
    <row r="86" spans="1:25" x14ac:dyDescent="0.15">
      <c r="A86" s="3" t="s">
        <v>1370</v>
      </c>
      <c r="B86" s="13">
        <v>85</v>
      </c>
      <c r="C86" s="25">
        <v>25</v>
      </c>
      <c r="D86" s="14" t="s">
        <v>644</v>
      </c>
      <c r="E86" s="3">
        <v>20</v>
      </c>
      <c r="F86" s="3">
        <v>20</v>
      </c>
      <c r="G86" s="3">
        <v>18</v>
      </c>
      <c r="H86" s="15">
        <f t="shared" si="8"/>
        <v>0.9</v>
      </c>
      <c r="I86" s="16">
        <f t="shared" si="9"/>
        <v>2</v>
      </c>
      <c r="J86" s="3">
        <v>4</v>
      </c>
      <c r="K86" s="17"/>
      <c r="M86" s="3">
        <v>10</v>
      </c>
      <c r="O86" s="3">
        <v>7</v>
      </c>
      <c r="P86" s="3">
        <v>5</v>
      </c>
      <c r="R86" s="4"/>
      <c r="S86" s="3">
        <f t="shared" si="10"/>
        <v>22</v>
      </c>
      <c r="T86" s="3">
        <f t="shared" si="11"/>
        <v>3</v>
      </c>
      <c r="U86" s="102" t="s">
        <v>1611</v>
      </c>
      <c r="V86" s="20">
        <v>2</v>
      </c>
      <c r="W86" s="3">
        <v>1</v>
      </c>
      <c r="X86" s="3">
        <v>1</v>
      </c>
      <c r="Y86" s="3" t="s">
        <v>1433</v>
      </c>
    </row>
    <row r="87" spans="1:25" x14ac:dyDescent="0.15">
      <c r="A87" s="3" t="s">
        <v>1370</v>
      </c>
      <c r="B87" s="13">
        <v>86</v>
      </c>
      <c r="C87" s="25">
        <v>26</v>
      </c>
      <c r="D87" s="14" t="s">
        <v>645</v>
      </c>
      <c r="E87" s="3">
        <v>80</v>
      </c>
      <c r="F87" s="3">
        <v>20</v>
      </c>
      <c r="G87" s="3">
        <v>16</v>
      </c>
      <c r="H87" s="15">
        <f t="shared" si="8"/>
        <v>0.8</v>
      </c>
      <c r="I87" s="16">
        <f t="shared" si="9"/>
        <v>4</v>
      </c>
      <c r="J87" s="3">
        <v>5</v>
      </c>
      <c r="K87" s="17">
        <v>10</v>
      </c>
      <c r="L87" s="3">
        <v>10</v>
      </c>
      <c r="M87" s="3">
        <v>10</v>
      </c>
      <c r="N87" s="3">
        <v>10</v>
      </c>
      <c r="O87" s="3">
        <v>12</v>
      </c>
      <c r="P87" s="3">
        <v>10</v>
      </c>
      <c r="Q87" s="3">
        <v>10</v>
      </c>
      <c r="R87" s="4">
        <v>10</v>
      </c>
      <c r="S87" s="3">
        <f t="shared" si="10"/>
        <v>82</v>
      </c>
      <c r="T87" s="3">
        <f t="shared" si="11"/>
        <v>8</v>
      </c>
      <c r="U87" s="102" t="s">
        <v>1612</v>
      </c>
      <c r="V87" s="22">
        <v>1</v>
      </c>
      <c r="W87" s="3">
        <v>3</v>
      </c>
      <c r="X87" s="3">
        <v>1</v>
      </c>
    </row>
    <row r="88" spans="1:25" x14ac:dyDescent="0.15">
      <c r="A88" s="3" t="s">
        <v>1370</v>
      </c>
      <c r="B88" s="13">
        <v>87</v>
      </c>
      <c r="C88" s="25">
        <v>27</v>
      </c>
      <c r="D88" s="14" t="s">
        <v>646</v>
      </c>
      <c r="E88" s="3">
        <v>10</v>
      </c>
      <c r="F88" s="3">
        <v>20</v>
      </c>
      <c r="G88" s="3">
        <v>12</v>
      </c>
      <c r="H88" s="15">
        <f t="shared" si="8"/>
        <v>0.6</v>
      </c>
      <c r="I88" s="16">
        <f t="shared" si="9"/>
        <v>8</v>
      </c>
      <c r="J88" s="3">
        <v>5</v>
      </c>
      <c r="K88" s="17"/>
      <c r="M88" s="3">
        <v>10</v>
      </c>
      <c r="N88" s="3">
        <v>10</v>
      </c>
      <c r="O88" s="3">
        <v>10</v>
      </c>
      <c r="R88" s="4"/>
      <c r="S88" s="3">
        <f t="shared" si="10"/>
        <v>30</v>
      </c>
      <c r="T88" s="3">
        <f t="shared" si="11"/>
        <v>3</v>
      </c>
      <c r="U88" s="102" t="s">
        <v>1613</v>
      </c>
      <c r="V88" s="19">
        <v>3</v>
      </c>
      <c r="W88" s="3">
        <v>1</v>
      </c>
      <c r="X88" s="3">
        <v>1</v>
      </c>
      <c r="Y88" s="3" t="s">
        <v>1399</v>
      </c>
    </row>
    <row r="89" spans="1:25" x14ac:dyDescent="0.15">
      <c r="A89" s="3" t="s">
        <v>1370</v>
      </c>
      <c r="B89" s="13">
        <v>88</v>
      </c>
      <c r="C89" s="25">
        <v>28</v>
      </c>
      <c r="D89" s="14" t="s">
        <v>647</v>
      </c>
      <c r="E89" s="3">
        <v>1</v>
      </c>
      <c r="F89" s="3">
        <v>20</v>
      </c>
      <c r="G89" s="3">
        <v>8</v>
      </c>
      <c r="H89" s="15">
        <f t="shared" si="8"/>
        <v>0.4</v>
      </c>
      <c r="I89" s="16">
        <f t="shared" si="9"/>
        <v>12</v>
      </c>
      <c r="J89" s="3">
        <v>5</v>
      </c>
      <c r="K89" s="17">
        <v>1</v>
      </c>
      <c r="L89" s="3">
        <v>1</v>
      </c>
      <c r="M89" s="3">
        <v>4</v>
      </c>
      <c r="N89" s="3">
        <v>4</v>
      </c>
      <c r="O89" s="3">
        <v>8</v>
      </c>
      <c r="P89" s="3">
        <v>3</v>
      </c>
      <c r="Q89" s="3">
        <v>1</v>
      </c>
      <c r="R89" s="4"/>
      <c r="S89" s="3">
        <f t="shared" si="10"/>
        <v>22</v>
      </c>
      <c r="T89" s="3">
        <f t="shared" si="11"/>
        <v>7</v>
      </c>
      <c r="U89" s="102" t="s">
        <v>1614</v>
      </c>
      <c r="V89" s="21">
        <v>4</v>
      </c>
      <c r="W89" s="3">
        <v>1</v>
      </c>
      <c r="X89" s="3">
        <v>1</v>
      </c>
    </row>
    <row r="90" spans="1:25" x14ac:dyDescent="0.15">
      <c r="A90" s="3" t="s">
        <v>1370</v>
      </c>
      <c r="B90" s="13">
        <v>89</v>
      </c>
      <c r="C90" s="25">
        <v>29</v>
      </c>
      <c r="D90" s="14" t="s">
        <v>648</v>
      </c>
      <c r="E90" s="3">
        <v>80</v>
      </c>
      <c r="F90" s="3">
        <v>20</v>
      </c>
      <c r="G90" s="3">
        <v>18</v>
      </c>
      <c r="H90" s="15">
        <f t="shared" si="8"/>
        <v>0.9</v>
      </c>
      <c r="I90" s="16">
        <f t="shared" si="9"/>
        <v>2</v>
      </c>
      <c r="J90" s="3">
        <v>4</v>
      </c>
      <c r="K90" s="17">
        <v>10</v>
      </c>
      <c r="L90" s="3">
        <v>10</v>
      </c>
      <c r="M90" s="3">
        <v>10</v>
      </c>
      <c r="N90" s="3">
        <v>10</v>
      </c>
      <c r="O90" s="3">
        <v>5</v>
      </c>
      <c r="P90" s="3">
        <v>10</v>
      </c>
      <c r="Q90" s="3">
        <v>10</v>
      </c>
      <c r="R90" s="4">
        <v>10</v>
      </c>
      <c r="S90" s="3">
        <f t="shared" si="10"/>
        <v>75</v>
      </c>
      <c r="T90" s="3">
        <f t="shared" si="11"/>
        <v>8</v>
      </c>
      <c r="U90" s="102" t="s">
        <v>1615</v>
      </c>
      <c r="V90" s="18">
        <v>0</v>
      </c>
      <c r="W90" s="3">
        <v>1</v>
      </c>
      <c r="X90" s="3">
        <v>1</v>
      </c>
      <c r="Y90" s="102" t="s">
        <v>1434</v>
      </c>
    </row>
    <row r="91" spans="1:25" x14ac:dyDescent="0.15">
      <c r="A91" s="3" t="s">
        <v>1370</v>
      </c>
      <c r="B91" s="13">
        <v>90</v>
      </c>
      <c r="C91" s="25">
        <v>30</v>
      </c>
      <c r="D91" s="103" t="s">
        <v>1675</v>
      </c>
      <c r="E91" s="3">
        <v>1</v>
      </c>
      <c r="F91" s="3">
        <v>20</v>
      </c>
      <c r="G91" s="3">
        <v>20</v>
      </c>
      <c r="H91" s="15">
        <f t="shared" si="8"/>
        <v>1</v>
      </c>
      <c r="I91" s="16">
        <f t="shared" si="9"/>
        <v>0</v>
      </c>
      <c r="J91" s="3">
        <v>3</v>
      </c>
      <c r="K91" s="17">
        <v>20</v>
      </c>
      <c r="L91" s="3">
        <v>20</v>
      </c>
      <c r="M91" s="3">
        <v>20</v>
      </c>
      <c r="N91" s="3">
        <v>20</v>
      </c>
      <c r="O91" s="3">
        <v>15</v>
      </c>
      <c r="P91" s="3">
        <v>20</v>
      </c>
      <c r="Q91" s="3">
        <v>20</v>
      </c>
      <c r="R91" s="4">
        <v>20</v>
      </c>
      <c r="S91" s="3">
        <f t="shared" si="10"/>
        <v>155</v>
      </c>
      <c r="T91" s="3">
        <f t="shared" si="11"/>
        <v>8</v>
      </c>
      <c r="U91" s="102" t="s">
        <v>1616</v>
      </c>
      <c r="V91" s="53">
        <v>5</v>
      </c>
      <c r="W91" s="3">
        <v>2</v>
      </c>
      <c r="X91" s="3">
        <v>3</v>
      </c>
      <c r="Y91" s="102" t="s">
        <v>1685</v>
      </c>
    </row>
    <row r="92" spans="1:25" x14ac:dyDescent="0.15">
      <c r="A92" s="3" t="s">
        <v>1371</v>
      </c>
      <c r="B92" s="13">
        <v>91</v>
      </c>
      <c r="C92" s="20">
        <v>1</v>
      </c>
      <c r="D92" s="14" t="s">
        <v>649</v>
      </c>
      <c r="E92" s="3">
        <v>15</v>
      </c>
      <c r="F92" s="3">
        <v>20</v>
      </c>
      <c r="G92" s="3">
        <v>16</v>
      </c>
      <c r="H92" s="15">
        <f t="shared" si="8"/>
        <v>0.8</v>
      </c>
      <c r="I92" s="16">
        <f t="shared" si="9"/>
        <v>4</v>
      </c>
      <c r="J92" s="3">
        <v>8</v>
      </c>
      <c r="K92" s="17"/>
      <c r="L92" s="3">
        <v>20</v>
      </c>
      <c r="M92" s="3">
        <v>10</v>
      </c>
      <c r="N92" s="3">
        <v>5</v>
      </c>
      <c r="O92" s="3">
        <v>30</v>
      </c>
      <c r="R92" s="4">
        <v>5</v>
      </c>
      <c r="S92" s="3">
        <f t="shared" si="10"/>
        <v>70</v>
      </c>
      <c r="T92" s="3">
        <f t="shared" si="11"/>
        <v>5</v>
      </c>
      <c r="U92" s="102" t="s">
        <v>1617</v>
      </c>
      <c r="V92" s="18">
        <v>0</v>
      </c>
      <c r="W92" s="3">
        <v>1</v>
      </c>
      <c r="X92" s="3">
        <v>1</v>
      </c>
    </row>
    <row r="93" spans="1:25" x14ac:dyDescent="0.15">
      <c r="A93" s="3" t="s">
        <v>1371</v>
      </c>
      <c r="B93" s="13">
        <v>92</v>
      </c>
      <c r="C93" s="20">
        <v>2</v>
      </c>
      <c r="D93" s="14" t="s">
        <v>650</v>
      </c>
      <c r="E93" s="3">
        <v>30</v>
      </c>
      <c r="F93" s="3">
        <v>20</v>
      </c>
      <c r="G93" s="3">
        <v>18</v>
      </c>
      <c r="H93" s="15">
        <f t="shared" si="8"/>
        <v>0.9</v>
      </c>
      <c r="I93" s="16">
        <f t="shared" si="9"/>
        <v>2</v>
      </c>
      <c r="J93" s="3">
        <v>6</v>
      </c>
      <c r="K93" s="17">
        <v>10</v>
      </c>
      <c r="L93" s="3">
        <v>5</v>
      </c>
      <c r="M93" s="3">
        <v>10</v>
      </c>
      <c r="N93" s="3">
        <v>10</v>
      </c>
      <c r="O93" s="3">
        <v>30</v>
      </c>
      <c r="R93" s="4"/>
      <c r="S93" s="3">
        <f t="shared" si="10"/>
        <v>65</v>
      </c>
      <c r="T93" s="3">
        <f t="shared" si="11"/>
        <v>5</v>
      </c>
      <c r="U93" s="102" t="s">
        <v>1618</v>
      </c>
      <c r="V93" s="22">
        <v>1</v>
      </c>
      <c r="W93" s="3">
        <v>1</v>
      </c>
      <c r="X93" s="3">
        <v>1</v>
      </c>
    </row>
    <row r="94" spans="1:25" x14ac:dyDescent="0.15">
      <c r="A94" s="3" t="s">
        <v>1371</v>
      </c>
      <c r="B94" s="13">
        <v>93</v>
      </c>
      <c r="C94" s="20">
        <v>3</v>
      </c>
      <c r="D94" s="14" t="s">
        <v>651</v>
      </c>
      <c r="E94" s="3">
        <v>99</v>
      </c>
      <c r="F94" s="3">
        <v>20</v>
      </c>
      <c r="G94" s="3">
        <v>20</v>
      </c>
      <c r="H94" s="15">
        <f t="shared" si="8"/>
        <v>1</v>
      </c>
      <c r="I94" s="16">
        <f t="shared" si="9"/>
        <v>0</v>
      </c>
      <c r="J94" s="3">
        <v>1</v>
      </c>
      <c r="K94" s="17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4">
        <v>1</v>
      </c>
      <c r="S94" s="3">
        <f t="shared" si="10"/>
        <v>8</v>
      </c>
      <c r="T94" s="3">
        <f t="shared" si="11"/>
        <v>8</v>
      </c>
      <c r="U94" s="102" t="s">
        <v>1619</v>
      </c>
      <c r="V94" s="20">
        <v>2</v>
      </c>
      <c r="W94" s="3">
        <v>1</v>
      </c>
      <c r="X94" s="3">
        <v>1</v>
      </c>
      <c r="Y94" s="102" t="s">
        <v>1691</v>
      </c>
    </row>
    <row r="95" spans="1:25" x14ac:dyDescent="0.15">
      <c r="A95" s="3" t="s">
        <v>1371</v>
      </c>
      <c r="B95" s="13">
        <v>94</v>
      </c>
      <c r="C95" s="20">
        <v>4</v>
      </c>
      <c r="D95" s="14" t="s">
        <v>457</v>
      </c>
      <c r="E95" s="3">
        <v>50</v>
      </c>
      <c r="F95" s="3">
        <v>20</v>
      </c>
      <c r="G95" s="3">
        <v>20</v>
      </c>
      <c r="H95" s="15">
        <f t="shared" si="8"/>
        <v>1</v>
      </c>
      <c r="I95" s="16">
        <f t="shared" si="9"/>
        <v>0</v>
      </c>
      <c r="J95" s="3">
        <v>1</v>
      </c>
      <c r="K95" s="17"/>
      <c r="M95" s="3">
        <v>10</v>
      </c>
      <c r="P95" s="3">
        <v>10</v>
      </c>
      <c r="R95" s="4"/>
      <c r="S95" s="3">
        <f t="shared" si="10"/>
        <v>20</v>
      </c>
      <c r="T95" s="3">
        <f t="shared" si="11"/>
        <v>2</v>
      </c>
      <c r="U95" s="102" t="s">
        <v>1620</v>
      </c>
      <c r="V95" s="21">
        <v>4</v>
      </c>
      <c r="W95" s="3">
        <v>1</v>
      </c>
      <c r="X95" s="3">
        <v>1</v>
      </c>
      <c r="Y95" s="3" t="s">
        <v>1435</v>
      </c>
    </row>
    <row r="96" spans="1:25" x14ac:dyDescent="0.15">
      <c r="A96" s="3" t="s">
        <v>1371</v>
      </c>
      <c r="B96" s="13">
        <v>95</v>
      </c>
      <c r="C96" s="20">
        <v>5</v>
      </c>
      <c r="D96" s="14" t="s">
        <v>458</v>
      </c>
      <c r="E96" s="3">
        <v>80</v>
      </c>
      <c r="F96" s="3">
        <v>20</v>
      </c>
      <c r="G96" s="3">
        <v>13</v>
      </c>
      <c r="H96" s="15">
        <f t="shared" si="8"/>
        <v>0.65</v>
      </c>
      <c r="I96" s="16">
        <f t="shared" si="9"/>
        <v>7</v>
      </c>
      <c r="J96" s="3">
        <v>5</v>
      </c>
      <c r="K96" s="17">
        <v>2</v>
      </c>
      <c r="L96" s="3">
        <v>2</v>
      </c>
      <c r="M96" s="3">
        <v>10</v>
      </c>
      <c r="N96" s="3">
        <v>10</v>
      </c>
      <c r="O96" s="3">
        <v>10</v>
      </c>
      <c r="P96" s="3">
        <v>1</v>
      </c>
      <c r="R96" s="4">
        <v>5</v>
      </c>
      <c r="S96" s="3">
        <f t="shared" si="10"/>
        <v>40</v>
      </c>
      <c r="T96" s="3">
        <f t="shared" si="11"/>
        <v>7</v>
      </c>
      <c r="U96" s="102" t="s">
        <v>1621</v>
      </c>
      <c r="V96" s="22">
        <v>1</v>
      </c>
      <c r="W96" s="3">
        <v>1</v>
      </c>
      <c r="X96" s="3">
        <v>1</v>
      </c>
      <c r="Y96" s="3" t="s">
        <v>1436</v>
      </c>
    </row>
    <row r="97" spans="1:25" x14ac:dyDescent="0.15">
      <c r="A97" s="3" t="s">
        <v>1371</v>
      </c>
      <c r="B97" s="13">
        <v>96</v>
      </c>
      <c r="C97" s="20">
        <v>6</v>
      </c>
      <c r="D97" s="14" t="s">
        <v>438</v>
      </c>
      <c r="E97" s="3">
        <v>50</v>
      </c>
      <c r="F97" s="3">
        <v>20</v>
      </c>
      <c r="G97" s="3">
        <v>20</v>
      </c>
      <c r="H97" s="15">
        <f t="shared" si="8"/>
        <v>1</v>
      </c>
      <c r="I97" s="16">
        <f t="shared" si="9"/>
        <v>0</v>
      </c>
      <c r="J97" s="3">
        <v>4</v>
      </c>
      <c r="K97" s="17"/>
      <c r="M97" s="3">
        <v>10</v>
      </c>
      <c r="O97" s="3">
        <v>15</v>
      </c>
      <c r="Q97" s="3">
        <v>5</v>
      </c>
      <c r="R97" s="4">
        <v>5</v>
      </c>
      <c r="S97" s="3">
        <f t="shared" si="10"/>
        <v>35</v>
      </c>
      <c r="T97" s="3">
        <f t="shared" si="11"/>
        <v>4</v>
      </c>
      <c r="U97" s="102" t="s">
        <v>1622</v>
      </c>
      <c r="V97" s="18">
        <v>0</v>
      </c>
      <c r="W97" s="3">
        <v>1</v>
      </c>
      <c r="X97" s="3">
        <v>1</v>
      </c>
      <c r="Y97" s="3" t="s">
        <v>1437</v>
      </c>
    </row>
    <row r="98" spans="1:25" x14ac:dyDescent="0.15">
      <c r="A98" s="3" t="s">
        <v>1371</v>
      </c>
      <c r="B98" s="13">
        <v>97</v>
      </c>
      <c r="C98" s="20">
        <v>7</v>
      </c>
      <c r="D98" s="14" t="s">
        <v>439</v>
      </c>
      <c r="E98" s="3">
        <v>50</v>
      </c>
      <c r="F98" s="3">
        <v>20</v>
      </c>
      <c r="G98" s="3">
        <v>18</v>
      </c>
      <c r="H98" s="15">
        <f t="shared" si="8"/>
        <v>0.9</v>
      </c>
      <c r="I98" s="16">
        <f t="shared" ref="I98:I121" si="12">F98-G98</f>
        <v>2</v>
      </c>
      <c r="J98" s="3">
        <v>5</v>
      </c>
      <c r="K98" s="17">
        <v>1</v>
      </c>
      <c r="L98" s="3">
        <v>10</v>
      </c>
      <c r="O98" s="3">
        <v>6</v>
      </c>
      <c r="P98" s="3">
        <v>7</v>
      </c>
      <c r="R98" s="4">
        <v>4</v>
      </c>
      <c r="S98" s="3">
        <f t="shared" si="10"/>
        <v>28</v>
      </c>
      <c r="T98" s="3">
        <f t="shared" ref="T98:T121" si="13">SUM($K98:$R98)/AVERAGE($K98:$R98)</f>
        <v>5</v>
      </c>
      <c r="U98" s="102" t="s">
        <v>1623</v>
      </c>
      <c r="V98" s="20">
        <v>2</v>
      </c>
      <c r="W98" s="3">
        <v>1</v>
      </c>
      <c r="X98" s="3">
        <v>1</v>
      </c>
    </row>
    <row r="99" spans="1:25" x14ac:dyDescent="0.15">
      <c r="A99" s="3" t="s">
        <v>1371</v>
      </c>
      <c r="B99" s="13">
        <v>98</v>
      </c>
      <c r="C99" s="20">
        <v>8</v>
      </c>
      <c r="D99" s="14" t="s">
        <v>440</v>
      </c>
      <c r="E99" s="3">
        <v>55</v>
      </c>
      <c r="F99" s="3">
        <v>20</v>
      </c>
      <c r="G99" s="3">
        <v>17</v>
      </c>
      <c r="H99" s="15">
        <f t="shared" si="8"/>
        <v>0.85</v>
      </c>
      <c r="I99" s="16">
        <f t="shared" si="12"/>
        <v>3</v>
      </c>
      <c r="J99" s="3">
        <v>5</v>
      </c>
      <c r="K99" s="17">
        <v>5</v>
      </c>
      <c r="M99" s="3">
        <v>5</v>
      </c>
      <c r="N99" s="3">
        <v>5</v>
      </c>
      <c r="O99" s="3">
        <v>10</v>
      </c>
      <c r="Q99" s="3">
        <v>5</v>
      </c>
      <c r="R99" s="4">
        <v>6</v>
      </c>
      <c r="S99" s="3">
        <f t="shared" si="10"/>
        <v>36</v>
      </c>
      <c r="T99" s="3">
        <f t="shared" si="13"/>
        <v>6</v>
      </c>
      <c r="U99" s="102" t="s">
        <v>1624</v>
      </c>
      <c r="V99" s="22">
        <v>1</v>
      </c>
      <c r="W99" s="3">
        <v>1</v>
      </c>
      <c r="X99" s="3">
        <v>1</v>
      </c>
    </row>
    <row r="100" spans="1:25" x14ac:dyDescent="0.15">
      <c r="A100" s="3" t="s">
        <v>1371</v>
      </c>
      <c r="B100" s="13">
        <v>99</v>
      </c>
      <c r="C100" s="20">
        <v>9</v>
      </c>
      <c r="D100" s="103" t="s">
        <v>1648</v>
      </c>
      <c r="E100" s="3">
        <v>90</v>
      </c>
      <c r="F100" s="3">
        <v>20</v>
      </c>
      <c r="G100" s="3">
        <v>18</v>
      </c>
      <c r="H100" s="15">
        <f t="shared" si="8"/>
        <v>0.9</v>
      </c>
      <c r="I100" s="16">
        <f t="shared" si="12"/>
        <v>2</v>
      </c>
      <c r="J100" s="3">
        <v>2</v>
      </c>
      <c r="K100" s="17">
        <v>10</v>
      </c>
      <c r="L100" s="3">
        <v>10</v>
      </c>
      <c r="M100" s="3">
        <v>10</v>
      </c>
      <c r="N100" s="3">
        <v>10</v>
      </c>
      <c r="O100" s="3">
        <v>10</v>
      </c>
      <c r="P100" s="3">
        <v>10</v>
      </c>
      <c r="Q100" s="3">
        <v>10</v>
      </c>
      <c r="R100" s="4">
        <v>1</v>
      </c>
      <c r="S100" s="3">
        <f t="shared" si="10"/>
        <v>71</v>
      </c>
      <c r="T100" s="3">
        <f t="shared" si="13"/>
        <v>8</v>
      </c>
      <c r="U100" s="102" t="s">
        <v>1625</v>
      </c>
      <c r="V100" s="53">
        <v>5</v>
      </c>
      <c r="W100" s="3">
        <v>1</v>
      </c>
      <c r="X100" s="3">
        <v>1</v>
      </c>
      <c r="Y100" s="102" t="s">
        <v>1683</v>
      </c>
    </row>
    <row r="101" spans="1:25" x14ac:dyDescent="0.15">
      <c r="A101" s="3" t="s">
        <v>1371</v>
      </c>
      <c r="B101" s="13">
        <v>100</v>
      </c>
      <c r="C101" s="20">
        <v>10</v>
      </c>
      <c r="D101" s="14" t="s">
        <v>218</v>
      </c>
      <c r="E101" s="3">
        <v>1</v>
      </c>
      <c r="F101" s="3">
        <v>20</v>
      </c>
      <c r="G101" s="3">
        <v>14</v>
      </c>
      <c r="H101" s="15">
        <v>0.66</v>
      </c>
      <c r="I101" s="16">
        <f t="shared" si="12"/>
        <v>6</v>
      </c>
      <c r="J101" s="3">
        <v>5</v>
      </c>
      <c r="K101" s="17">
        <v>2</v>
      </c>
      <c r="L101" s="3">
        <v>3</v>
      </c>
      <c r="M101" s="3">
        <v>4</v>
      </c>
      <c r="N101" s="3">
        <v>2</v>
      </c>
      <c r="O101" s="3">
        <v>20</v>
      </c>
      <c r="P101" s="3">
        <v>4</v>
      </c>
      <c r="R101" s="4">
        <v>2</v>
      </c>
      <c r="S101" s="3">
        <f t="shared" si="10"/>
        <v>37</v>
      </c>
      <c r="T101" s="3">
        <f t="shared" si="13"/>
        <v>7</v>
      </c>
      <c r="U101" s="102" t="s">
        <v>1626</v>
      </c>
      <c r="V101" s="20">
        <v>2</v>
      </c>
      <c r="W101" s="3">
        <v>1</v>
      </c>
      <c r="X101" s="3">
        <v>2</v>
      </c>
    </row>
    <row r="102" spans="1:25" x14ac:dyDescent="0.15">
      <c r="A102" s="3" t="s">
        <v>1371</v>
      </c>
      <c r="B102" s="13">
        <v>101</v>
      </c>
      <c r="C102" s="20">
        <v>11</v>
      </c>
      <c r="D102" s="14" t="s">
        <v>591</v>
      </c>
      <c r="E102" s="3">
        <v>1</v>
      </c>
      <c r="F102" s="3">
        <v>20</v>
      </c>
      <c r="G102" s="3">
        <v>20</v>
      </c>
      <c r="H102" s="15">
        <f t="shared" ref="H102:H121" si="14">ROUNDDOWN(G102/F102,2)</f>
        <v>1</v>
      </c>
      <c r="I102" s="16">
        <f t="shared" si="12"/>
        <v>0</v>
      </c>
      <c r="J102" s="3">
        <v>3</v>
      </c>
      <c r="K102" s="17"/>
      <c r="R102" s="4">
        <v>20</v>
      </c>
      <c r="S102" s="3">
        <f t="shared" si="10"/>
        <v>20</v>
      </c>
      <c r="T102" s="3">
        <f t="shared" si="13"/>
        <v>1</v>
      </c>
      <c r="U102" s="102" t="s">
        <v>1627</v>
      </c>
      <c r="V102" s="22">
        <v>1</v>
      </c>
      <c r="W102" s="3">
        <v>1</v>
      </c>
      <c r="X102" s="3">
        <v>1</v>
      </c>
      <c r="Y102" s="102" t="s">
        <v>1677</v>
      </c>
    </row>
    <row r="103" spans="1:25" x14ac:dyDescent="0.15">
      <c r="A103" s="3" t="s">
        <v>1371</v>
      </c>
      <c r="B103" s="13">
        <v>102</v>
      </c>
      <c r="C103" s="20">
        <v>12</v>
      </c>
      <c r="D103" s="103" t="s">
        <v>1652</v>
      </c>
      <c r="E103" s="3">
        <v>50</v>
      </c>
      <c r="F103" s="3">
        <v>20</v>
      </c>
      <c r="G103" s="3">
        <v>20</v>
      </c>
      <c r="H103" s="15">
        <f t="shared" si="14"/>
        <v>1</v>
      </c>
      <c r="I103" s="16">
        <f t="shared" si="12"/>
        <v>0</v>
      </c>
      <c r="J103" s="3">
        <v>8</v>
      </c>
      <c r="K103" s="17">
        <v>5</v>
      </c>
      <c r="L103" s="3">
        <v>5</v>
      </c>
      <c r="M103" s="3">
        <v>5</v>
      </c>
      <c r="N103" s="3">
        <v>5</v>
      </c>
      <c r="O103" s="3">
        <v>5</v>
      </c>
      <c r="P103" s="3">
        <v>5</v>
      </c>
      <c r="Q103" s="3">
        <v>5</v>
      </c>
      <c r="R103" s="4">
        <v>5</v>
      </c>
      <c r="S103" s="3">
        <f t="shared" si="10"/>
        <v>40</v>
      </c>
      <c r="T103" s="3">
        <f t="shared" si="13"/>
        <v>8</v>
      </c>
      <c r="U103" s="102" t="s">
        <v>1628</v>
      </c>
      <c r="V103" s="53">
        <v>5</v>
      </c>
      <c r="W103" s="3">
        <v>1</v>
      </c>
      <c r="X103" s="3">
        <v>1</v>
      </c>
      <c r="Y103" s="102" t="s">
        <v>1684</v>
      </c>
    </row>
    <row r="104" spans="1:25" x14ac:dyDescent="0.15">
      <c r="A104" s="3" t="s">
        <v>1371</v>
      </c>
      <c r="B104" s="13">
        <v>103</v>
      </c>
      <c r="C104" s="20">
        <v>13</v>
      </c>
      <c r="D104" s="103" t="s">
        <v>1662</v>
      </c>
      <c r="E104" s="3">
        <v>50</v>
      </c>
      <c r="F104" s="3">
        <v>2</v>
      </c>
      <c r="G104" s="3">
        <v>2</v>
      </c>
      <c r="H104" s="15">
        <f t="shared" si="14"/>
        <v>1</v>
      </c>
      <c r="I104" s="16">
        <f t="shared" si="12"/>
        <v>0</v>
      </c>
      <c r="J104" s="3">
        <v>4</v>
      </c>
      <c r="K104" s="17">
        <v>10</v>
      </c>
      <c r="L104" s="3">
        <v>10</v>
      </c>
      <c r="M104" s="3">
        <v>10</v>
      </c>
      <c r="N104" s="3">
        <v>20</v>
      </c>
      <c r="O104" s="3">
        <v>20</v>
      </c>
      <c r="P104" s="3">
        <v>1</v>
      </c>
      <c r="R104" s="4">
        <v>10</v>
      </c>
      <c r="S104" s="3">
        <f t="shared" si="10"/>
        <v>81</v>
      </c>
      <c r="T104" s="3">
        <f t="shared" si="13"/>
        <v>7</v>
      </c>
      <c r="U104" s="102" t="s">
        <v>1629</v>
      </c>
      <c r="V104" s="53">
        <v>5</v>
      </c>
      <c r="W104" s="3">
        <v>1</v>
      </c>
      <c r="X104" s="3">
        <v>1</v>
      </c>
      <c r="Y104" s="102" t="s">
        <v>1692</v>
      </c>
    </row>
    <row r="105" spans="1:25" x14ac:dyDescent="0.15">
      <c r="A105" s="3" t="s">
        <v>1371</v>
      </c>
      <c r="B105" s="13">
        <v>104</v>
      </c>
      <c r="C105" s="20">
        <v>14</v>
      </c>
      <c r="D105" s="14" t="s">
        <v>249</v>
      </c>
      <c r="E105" s="3">
        <v>70</v>
      </c>
      <c r="F105" s="3">
        <v>20</v>
      </c>
      <c r="G105" s="3">
        <v>18</v>
      </c>
      <c r="H105" s="15">
        <f t="shared" si="14"/>
        <v>0.9</v>
      </c>
      <c r="I105" s="16">
        <f t="shared" si="12"/>
        <v>2</v>
      </c>
      <c r="J105" s="3">
        <v>5</v>
      </c>
      <c r="K105" s="17"/>
      <c r="M105" s="3">
        <v>10</v>
      </c>
      <c r="N105" s="3">
        <v>10</v>
      </c>
      <c r="O105" s="3">
        <v>30</v>
      </c>
      <c r="R105" s="4">
        <v>20</v>
      </c>
      <c r="S105" s="3">
        <f t="shared" si="10"/>
        <v>70</v>
      </c>
      <c r="T105" s="3">
        <f t="shared" si="13"/>
        <v>4</v>
      </c>
      <c r="U105" s="102" t="s">
        <v>1630</v>
      </c>
      <c r="V105" s="20">
        <v>2</v>
      </c>
      <c r="W105" s="3">
        <v>1</v>
      </c>
      <c r="X105" s="3">
        <v>1</v>
      </c>
    </row>
    <row r="106" spans="1:25" x14ac:dyDescent="0.15">
      <c r="A106" s="3" t="s">
        <v>1371</v>
      </c>
      <c r="B106" s="13">
        <v>105</v>
      </c>
      <c r="C106" s="20">
        <v>15</v>
      </c>
      <c r="D106" s="14" t="s">
        <v>250</v>
      </c>
      <c r="E106" s="3">
        <v>60</v>
      </c>
      <c r="F106" s="3">
        <v>20</v>
      </c>
      <c r="G106" s="3">
        <v>15</v>
      </c>
      <c r="H106" s="15">
        <f t="shared" si="14"/>
        <v>0.75</v>
      </c>
      <c r="I106" s="16">
        <f t="shared" si="12"/>
        <v>5</v>
      </c>
      <c r="J106" s="3">
        <v>2</v>
      </c>
      <c r="K106" s="17">
        <v>10</v>
      </c>
      <c r="L106" s="3">
        <v>10</v>
      </c>
      <c r="M106" s="3">
        <v>10</v>
      </c>
      <c r="N106" s="3">
        <v>10</v>
      </c>
      <c r="O106" s="3">
        <v>10</v>
      </c>
      <c r="P106" s="3">
        <v>10</v>
      </c>
      <c r="Q106" s="3">
        <v>10</v>
      </c>
      <c r="R106" s="4">
        <v>10</v>
      </c>
      <c r="S106" s="3">
        <f t="shared" si="10"/>
        <v>80</v>
      </c>
      <c r="T106" s="3">
        <f t="shared" si="13"/>
        <v>8</v>
      </c>
      <c r="U106" s="102" t="s">
        <v>1631</v>
      </c>
      <c r="V106" s="22">
        <v>1</v>
      </c>
      <c r="W106" s="3">
        <v>2</v>
      </c>
      <c r="X106" s="3">
        <v>1</v>
      </c>
      <c r="Y106" s="3" t="s">
        <v>1472</v>
      </c>
    </row>
    <row r="107" spans="1:25" x14ac:dyDescent="0.15">
      <c r="A107" s="3" t="s">
        <v>1371</v>
      </c>
      <c r="B107" s="13">
        <v>106</v>
      </c>
      <c r="C107" s="20">
        <v>16</v>
      </c>
      <c r="D107" s="14" t="s">
        <v>251</v>
      </c>
      <c r="E107" s="3">
        <v>10</v>
      </c>
      <c r="F107" s="3">
        <v>20</v>
      </c>
      <c r="G107" s="3">
        <v>20</v>
      </c>
      <c r="H107" s="15">
        <f t="shared" si="14"/>
        <v>1</v>
      </c>
      <c r="I107" s="16">
        <f t="shared" si="12"/>
        <v>0</v>
      </c>
      <c r="J107" s="3">
        <v>2</v>
      </c>
      <c r="K107" s="17"/>
      <c r="L107" s="3">
        <v>1</v>
      </c>
      <c r="M107" s="3">
        <v>5</v>
      </c>
      <c r="P107" s="3">
        <v>5</v>
      </c>
      <c r="R107" s="4">
        <v>5</v>
      </c>
      <c r="S107" s="3">
        <f t="shared" si="10"/>
        <v>16</v>
      </c>
      <c r="T107" s="3">
        <f t="shared" si="13"/>
        <v>4</v>
      </c>
      <c r="U107" s="102" t="s">
        <v>1632</v>
      </c>
      <c r="V107" s="20">
        <v>2</v>
      </c>
      <c r="W107" s="3">
        <v>1</v>
      </c>
      <c r="X107" s="3">
        <v>1</v>
      </c>
      <c r="Y107" s="3" t="s">
        <v>1473</v>
      </c>
    </row>
    <row r="108" spans="1:25" x14ac:dyDescent="0.15">
      <c r="A108" s="3" t="s">
        <v>1371</v>
      </c>
      <c r="B108" s="13">
        <v>107</v>
      </c>
      <c r="C108" s="20">
        <v>17</v>
      </c>
      <c r="D108" s="14" t="s">
        <v>226</v>
      </c>
      <c r="E108" s="3">
        <v>50</v>
      </c>
      <c r="F108" s="3">
        <v>20</v>
      </c>
      <c r="G108" s="3">
        <v>17</v>
      </c>
      <c r="H108" s="15">
        <f t="shared" si="14"/>
        <v>0.85</v>
      </c>
      <c r="I108" s="16">
        <f t="shared" si="12"/>
        <v>3</v>
      </c>
      <c r="J108" s="3">
        <v>4</v>
      </c>
      <c r="K108" s="17">
        <v>5</v>
      </c>
      <c r="L108" s="3">
        <v>2</v>
      </c>
      <c r="N108" s="3">
        <v>2</v>
      </c>
      <c r="O108" s="3">
        <v>5</v>
      </c>
      <c r="P108" s="3">
        <v>2</v>
      </c>
      <c r="Q108" s="3">
        <v>1</v>
      </c>
      <c r="R108" s="4">
        <v>5</v>
      </c>
      <c r="S108" s="3">
        <f t="shared" si="10"/>
        <v>22</v>
      </c>
      <c r="T108" s="3">
        <f t="shared" si="13"/>
        <v>7</v>
      </c>
      <c r="U108" s="102" t="s">
        <v>1633</v>
      </c>
      <c r="V108" s="20">
        <v>2</v>
      </c>
      <c r="W108" s="3">
        <v>1</v>
      </c>
      <c r="X108" s="3">
        <v>1</v>
      </c>
      <c r="Y108" s="102" t="s">
        <v>1686</v>
      </c>
    </row>
    <row r="109" spans="1:25" x14ac:dyDescent="0.15">
      <c r="A109" s="3" t="s">
        <v>1371</v>
      </c>
      <c r="B109" s="13">
        <v>108</v>
      </c>
      <c r="C109" s="20">
        <v>18</v>
      </c>
      <c r="D109" s="103" t="s">
        <v>1672</v>
      </c>
      <c r="E109" s="3">
        <v>1</v>
      </c>
      <c r="F109" s="3">
        <v>20</v>
      </c>
      <c r="G109" s="3">
        <v>18</v>
      </c>
      <c r="H109" s="15">
        <f t="shared" si="14"/>
        <v>0.9</v>
      </c>
      <c r="I109" s="16">
        <f t="shared" si="12"/>
        <v>2</v>
      </c>
      <c r="J109" s="3">
        <v>4</v>
      </c>
      <c r="K109" s="17">
        <v>20</v>
      </c>
      <c r="N109" s="3">
        <v>3</v>
      </c>
      <c r="O109" s="3">
        <v>5</v>
      </c>
      <c r="P109" s="3">
        <v>3</v>
      </c>
      <c r="Q109" s="3">
        <v>2</v>
      </c>
      <c r="R109" s="4">
        <v>4</v>
      </c>
      <c r="S109" s="3">
        <f t="shared" si="10"/>
        <v>37</v>
      </c>
      <c r="T109" s="3">
        <f t="shared" si="13"/>
        <v>6</v>
      </c>
      <c r="U109" s="102" t="s">
        <v>1634</v>
      </c>
      <c r="V109" s="53">
        <v>5</v>
      </c>
      <c r="W109" s="3">
        <v>1</v>
      </c>
      <c r="X109" s="3">
        <v>1</v>
      </c>
    </row>
    <row r="110" spans="1:25" x14ac:dyDescent="0.15">
      <c r="A110" s="3" t="s">
        <v>1371</v>
      </c>
      <c r="B110" s="13">
        <v>109</v>
      </c>
      <c r="C110" s="20">
        <v>19</v>
      </c>
      <c r="D110" s="14" t="s">
        <v>755</v>
      </c>
      <c r="E110" s="3">
        <v>20</v>
      </c>
      <c r="F110" s="3">
        <v>20</v>
      </c>
      <c r="G110" s="3">
        <v>10</v>
      </c>
      <c r="H110" s="15">
        <f t="shared" si="14"/>
        <v>0.5</v>
      </c>
      <c r="I110" s="16">
        <f t="shared" si="12"/>
        <v>10</v>
      </c>
      <c r="J110" s="3">
        <v>5</v>
      </c>
      <c r="K110" s="17">
        <v>2</v>
      </c>
      <c r="M110" s="3">
        <v>10</v>
      </c>
      <c r="N110" s="3">
        <v>2</v>
      </c>
      <c r="O110" s="3">
        <v>20</v>
      </c>
      <c r="R110" s="4"/>
      <c r="S110" s="3">
        <f t="shared" si="10"/>
        <v>34</v>
      </c>
      <c r="T110" s="3">
        <f t="shared" si="13"/>
        <v>4</v>
      </c>
      <c r="U110" s="102" t="s">
        <v>1635</v>
      </c>
      <c r="V110" s="20">
        <v>2</v>
      </c>
      <c r="W110" s="3">
        <v>1</v>
      </c>
      <c r="X110" s="3">
        <v>1</v>
      </c>
      <c r="Y110" s="3" t="s">
        <v>1474</v>
      </c>
    </row>
    <row r="111" spans="1:25" x14ac:dyDescent="0.15">
      <c r="A111" s="3" t="s">
        <v>1371</v>
      </c>
      <c r="B111" s="13">
        <v>110</v>
      </c>
      <c r="C111" s="20">
        <v>20</v>
      </c>
      <c r="D111" s="14" t="s">
        <v>756</v>
      </c>
      <c r="E111" s="3">
        <v>85</v>
      </c>
      <c r="F111" s="3">
        <v>20</v>
      </c>
      <c r="G111" s="3">
        <v>20</v>
      </c>
      <c r="H111" s="15">
        <f t="shared" si="14"/>
        <v>1</v>
      </c>
      <c r="I111" s="16">
        <f t="shared" si="12"/>
        <v>0</v>
      </c>
      <c r="J111" s="3">
        <v>5</v>
      </c>
      <c r="K111" s="17">
        <v>2</v>
      </c>
      <c r="N111" s="3">
        <v>1</v>
      </c>
      <c r="O111" s="3">
        <v>3</v>
      </c>
      <c r="P111" s="3">
        <v>1</v>
      </c>
      <c r="Q111" s="3">
        <v>2</v>
      </c>
      <c r="R111" s="4">
        <v>1</v>
      </c>
      <c r="S111" s="3">
        <f t="shared" si="10"/>
        <v>10</v>
      </c>
      <c r="T111" s="3">
        <f t="shared" si="13"/>
        <v>6</v>
      </c>
      <c r="U111" s="102" t="s">
        <v>1636</v>
      </c>
      <c r="V111" s="20">
        <v>2</v>
      </c>
      <c r="W111" s="3">
        <v>1</v>
      </c>
      <c r="X111" s="3">
        <v>1</v>
      </c>
      <c r="Y111" s="3" t="s">
        <v>1475</v>
      </c>
    </row>
    <row r="112" spans="1:25" x14ac:dyDescent="0.15">
      <c r="A112" s="3" t="s">
        <v>1371</v>
      </c>
      <c r="B112" s="13">
        <v>111</v>
      </c>
      <c r="C112" s="20">
        <v>21</v>
      </c>
      <c r="D112" s="103" t="s">
        <v>1687</v>
      </c>
      <c r="E112" s="3">
        <v>1</v>
      </c>
      <c r="F112" s="3">
        <v>20</v>
      </c>
      <c r="G112" s="3">
        <v>20</v>
      </c>
      <c r="H112" s="15">
        <f t="shared" si="14"/>
        <v>1</v>
      </c>
      <c r="I112" s="16">
        <f t="shared" si="12"/>
        <v>0</v>
      </c>
      <c r="J112" s="3">
        <v>5</v>
      </c>
      <c r="K112" s="17">
        <v>1</v>
      </c>
      <c r="L112" s="3">
        <v>20</v>
      </c>
      <c r="O112" s="3">
        <v>7</v>
      </c>
      <c r="P112" s="3">
        <v>1</v>
      </c>
      <c r="R112" s="4">
        <v>1</v>
      </c>
      <c r="S112" s="3">
        <f t="shared" si="10"/>
        <v>30</v>
      </c>
      <c r="T112" s="3">
        <f t="shared" si="13"/>
        <v>5</v>
      </c>
      <c r="U112" s="102" t="s">
        <v>1637</v>
      </c>
      <c r="V112" s="22">
        <v>1</v>
      </c>
      <c r="W112" s="3">
        <v>1</v>
      </c>
      <c r="X112" s="3">
        <v>1</v>
      </c>
    </row>
    <row r="113" spans="1:25" x14ac:dyDescent="0.15">
      <c r="A113" s="3" t="s">
        <v>1371</v>
      </c>
      <c r="B113" s="13">
        <v>112</v>
      </c>
      <c r="C113" s="20">
        <v>22</v>
      </c>
      <c r="D113" s="103" t="s">
        <v>1689</v>
      </c>
      <c r="E113" s="3">
        <v>75</v>
      </c>
      <c r="F113" s="3">
        <v>20</v>
      </c>
      <c r="G113" s="3">
        <v>17</v>
      </c>
      <c r="H113" s="15">
        <f t="shared" si="14"/>
        <v>0.85</v>
      </c>
      <c r="I113" s="16">
        <f t="shared" si="12"/>
        <v>3</v>
      </c>
      <c r="J113" s="3">
        <v>5</v>
      </c>
      <c r="K113" s="17">
        <v>19</v>
      </c>
      <c r="L113" s="3">
        <v>1</v>
      </c>
      <c r="M113" s="3">
        <v>2</v>
      </c>
      <c r="N113" s="3">
        <v>18</v>
      </c>
      <c r="O113" s="3">
        <v>9</v>
      </c>
      <c r="P113" s="3">
        <v>14</v>
      </c>
      <c r="Q113" s="3">
        <v>1</v>
      </c>
      <c r="R113" s="4"/>
      <c r="S113" s="3">
        <f t="shared" si="10"/>
        <v>64</v>
      </c>
      <c r="T113" s="3">
        <f t="shared" si="13"/>
        <v>7</v>
      </c>
      <c r="U113" s="102" t="s">
        <v>1638</v>
      </c>
      <c r="V113" s="21">
        <v>4</v>
      </c>
      <c r="W113" s="3">
        <v>1</v>
      </c>
      <c r="X113" s="3">
        <v>1</v>
      </c>
      <c r="Y113" s="102" t="s">
        <v>1688</v>
      </c>
    </row>
    <row r="114" spans="1:25" x14ac:dyDescent="0.15">
      <c r="A114" s="3" t="s">
        <v>1371</v>
      </c>
      <c r="B114" s="13">
        <v>113</v>
      </c>
      <c r="C114" s="20">
        <v>23</v>
      </c>
      <c r="D114" s="14" t="s">
        <v>236</v>
      </c>
      <c r="E114" s="3">
        <v>70</v>
      </c>
      <c r="F114" s="3">
        <v>20</v>
      </c>
      <c r="G114" s="3">
        <v>12</v>
      </c>
      <c r="H114" s="15">
        <f t="shared" si="14"/>
        <v>0.6</v>
      </c>
      <c r="I114" s="16">
        <f t="shared" si="12"/>
        <v>8</v>
      </c>
      <c r="J114" s="3">
        <v>9</v>
      </c>
      <c r="K114" s="17"/>
      <c r="L114" s="3">
        <v>1</v>
      </c>
      <c r="M114" s="3">
        <v>20</v>
      </c>
      <c r="N114" s="3">
        <v>20</v>
      </c>
      <c r="O114" s="3">
        <v>30</v>
      </c>
      <c r="P114" s="3">
        <v>5</v>
      </c>
      <c r="Q114" s="3">
        <v>1</v>
      </c>
      <c r="R114" s="4"/>
      <c r="S114" s="3">
        <f t="shared" si="10"/>
        <v>77</v>
      </c>
      <c r="T114" s="3">
        <f t="shared" si="13"/>
        <v>6</v>
      </c>
      <c r="U114" s="102" t="s">
        <v>1639</v>
      </c>
      <c r="V114" s="21">
        <v>4</v>
      </c>
      <c r="W114" s="3">
        <v>1</v>
      </c>
      <c r="X114" s="3">
        <v>1</v>
      </c>
    </row>
    <row r="115" spans="1:25" x14ac:dyDescent="0.15">
      <c r="A115" s="3" t="s">
        <v>1371</v>
      </c>
      <c r="B115" s="13">
        <v>114</v>
      </c>
      <c r="C115" s="20">
        <v>24</v>
      </c>
      <c r="D115" s="14" t="s">
        <v>237</v>
      </c>
      <c r="E115" s="3">
        <v>99</v>
      </c>
      <c r="F115" s="3">
        <v>20</v>
      </c>
      <c r="G115" s="3">
        <v>20</v>
      </c>
      <c r="H115" s="15">
        <f t="shared" si="14"/>
        <v>1</v>
      </c>
      <c r="I115" s="16">
        <f t="shared" si="12"/>
        <v>0</v>
      </c>
      <c r="J115" s="3">
        <v>1</v>
      </c>
      <c r="K115" s="17"/>
      <c r="P115" s="3">
        <v>3</v>
      </c>
      <c r="R115" s="4"/>
      <c r="S115" s="3">
        <f t="shared" si="10"/>
        <v>3</v>
      </c>
      <c r="T115" s="3">
        <f t="shared" si="13"/>
        <v>1</v>
      </c>
      <c r="U115" s="102" t="s">
        <v>1640</v>
      </c>
      <c r="V115" s="22">
        <v>1</v>
      </c>
      <c r="W115" s="3">
        <v>1</v>
      </c>
      <c r="X115" s="3">
        <v>1</v>
      </c>
      <c r="Y115" s="3" t="s">
        <v>1477</v>
      </c>
    </row>
    <row r="116" spans="1:25" x14ac:dyDescent="0.15">
      <c r="A116" s="3" t="s">
        <v>1371</v>
      </c>
      <c r="B116" s="13">
        <v>115</v>
      </c>
      <c r="C116" s="20">
        <v>25</v>
      </c>
      <c r="D116" s="14" t="s">
        <v>238</v>
      </c>
      <c r="E116" s="3">
        <v>1</v>
      </c>
      <c r="F116" s="3">
        <v>20</v>
      </c>
      <c r="G116" s="3">
        <v>18</v>
      </c>
      <c r="H116" s="15">
        <f t="shared" si="14"/>
        <v>0.9</v>
      </c>
      <c r="I116" s="16">
        <f t="shared" si="12"/>
        <v>2</v>
      </c>
      <c r="J116" s="3">
        <v>5</v>
      </c>
      <c r="K116" s="17">
        <v>2</v>
      </c>
      <c r="L116" s="3">
        <v>2</v>
      </c>
      <c r="N116" s="3">
        <v>2</v>
      </c>
      <c r="O116" s="3">
        <v>25</v>
      </c>
      <c r="P116" s="3">
        <v>1</v>
      </c>
      <c r="Q116" s="3">
        <v>1</v>
      </c>
      <c r="R116" s="4">
        <v>1</v>
      </c>
      <c r="S116" s="3">
        <f t="shared" si="10"/>
        <v>34</v>
      </c>
      <c r="T116" s="3">
        <f t="shared" si="13"/>
        <v>7.0000000000000009</v>
      </c>
      <c r="U116" s="102" t="s">
        <v>1641</v>
      </c>
      <c r="V116" s="19">
        <v>3</v>
      </c>
      <c r="W116" s="3">
        <v>1</v>
      </c>
      <c r="X116" s="3">
        <v>1</v>
      </c>
      <c r="Y116" s="3" t="s">
        <v>1479</v>
      </c>
    </row>
    <row r="117" spans="1:25" x14ac:dyDescent="0.15">
      <c r="A117" s="3" t="s">
        <v>1371</v>
      </c>
      <c r="B117" s="13">
        <v>116</v>
      </c>
      <c r="C117" s="20">
        <v>26</v>
      </c>
      <c r="D117" s="14" t="s">
        <v>239</v>
      </c>
      <c r="E117" s="3">
        <v>50</v>
      </c>
      <c r="F117" s="3">
        <v>20</v>
      </c>
      <c r="G117" s="3">
        <v>8</v>
      </c>
      <c r="H117" s="15">
        <f t="shared" si="14"/>
        <v>0.4</v>
      </c>
      <c r="I117" s="16">
        <f t="shared" si="12"/>
        <v>12</v>
      </c>
      <c r="J117" s="3">
        <v>8</v>
      </c>
      <c r="K117" s="17"/>
      <c r="M117" s="3">
        <v>20</v>
      </c>
      <c r="N117" s="3">
        <v>20</v>
      </c>
      <c r="O117" s="3">
        <v>20</v>
      </c>
      <c r="R117" s="4"/>
      <c r="S117" s="3">
        <f t="shared" si="10"/>
        <v>60</v>
      </c>
      <c r="T117" s="3">
        <f t="shared" si="13"/>
        <v>3</v>
      </c>
      <c r="U117" s="102" t="s">
        <v>1642</v>
      </c>
      <c r="V117" s="18">
        <v>0</v>
      </c>
      <c r="W117" s="3">
        <v>1</v>
      </c>
      <c r="X117" s="3">
        <v>1</v>
      </c>
      <c r="Y117" s="102" t="s">
        <v>1690</v>
      </c>
    </row>
    <row r="118" spans="1:25" x14ac:dyDescent="0.15">
      <c r="A118" s="3" t="s">
        <v>1371</v>
      </c>
      <c r="B118" s="13">
        <v>117</v>
      </c>
      <c r="C118" s="20">
        <v>27</v>
      </c>
      <c r="D118" s="103" t="s">
        <v>1693</v>
      </c>
      <c r="E118" s="3">
        <v>10</v>
      </c>
      <c r="F118" s="3">
        <v>20</v>
      </c>
      <c r="G118" s="3">
        <v>20</v>
      </c>
      <c r="H118" s="15">
        <f t="shared" si="14"/>
        <v>1</v>
      </c>
      <c r="I118" s="16">
        <f t="shared" si="12"/>
        <v>0</v>
      </c>
      <c r="J118" s="3">
        <v>2</v>
      </c>
      <c r="K118" s="17">
        <v>2</v>
      </c>
      <c r="L118" s="3">
        <v>1</v>
      </c>
      <c r="M118" s="3">
        <v>5</v>
      </c>
      <c r="O118" s="3">
        <v>2</v>
      </c>
      <c r="P118" s="3">
        <v>5</v>
      </c>
      <c r="R118" s="4">
        <v>5</v>
      </c>
      <c r="S118" s="3">
        <f t="shared" si="10"/>
        <v>20</v>
      </c>
      <c r="T118" s="3">
        <f t="shared" si="13"/>
        <v>6</v>
      </c>
      <c r="U118" s="102" t="s">
        <v>1643</v>
      </c>
      <c r="V118" s="20">
        <v>2</v>
      </c>
      <c r="W118" s="3">
        <v>1</v>
      </c>
      <c r="X118" s="3">
        <v>1</v>
      </c>
      <c r="Y118" s="3" t="s">
        <v>1481</v>
      </c>
    </row>
    <row r="119" spans="1:25" x14ac:dyDescent="0.15">
      <c r="A119" s="3" t="s">
        <v>1371</v>
      </c>
      <c r="B119" s="13">
        <v>118</v>
      </c>
      <c r="C119" s="20">
        <v>28</v>
      </c>
      <c r="D119" s="14" t="s">
        <v>213</v>
      </c>
      <c r="E119" s="3">
        <v>1</v>
      </c>
      <c r="F119" s="3">
        <v>1</v>
      </c>
      <c r="G119" s="3">
        <v>1</v>
      </c>
      <c r="H119" s="15">
        <f t="shared" si="14"/>
        <v>1</v>
      </c>
      <c r="I119" s="16">
        <f t="shared" si="12"/>
        <v>0</v>
      </c>
      <c r="J119" s="3">
        <v>7</v>
      </c>
      <c r="K119" s="17"/>
      <c r="O119" s="3">
        <v>25</v>
      </c>
      <c r="P119" s="3">
        <v>10</v>
      </c>
      <c r="R119" s="4">
        <v>15</v>
      </c>
      <c r="S119" s="3">
        <f t="shared" si="10"/>
        <v>50</v>
      </c>
      <c r="T119" s="3">
        <f t="shared" si="13"/>
        <v>3</v>
      </c>
      <c r="U119" s="102" t="s">
        <v>1644</v>
      </c>
      <c r="V119" s="20">
        <v>2</v>
      </c>
      <c r="W119" s="3">
        <v>1</v>
      </c>
      <c r="X119" s="3">
        <v>1</v>
      </c>
      <c r="Y119" s="3" t="s">
        <v>1482</v>
      </c>
    </row>
    <row r="120" spans="1:25" x14ac:dyDescent="0.15">
      <c r="A120" s="3" t="s">
        <v>1371</v>
      </c>
      <c r="B120" s="13">
        <v>119</v>
      </c>
      <c r="C120" s="20">
        <v>29</v>
      </c>
      <c r="D120" s="103" t="s">
        <v>1675</v>
      </c>
      <c r="E120" s="3">
        <v>50</v>
      </c>
      <c r="F120" s="3">
        <v>20</v>
      </c>
      <c r="G120" s="3">
        <v>16</v>
      </c>
      <c r="H120" s="15">
        <f t="shared" si="14"/>
        <v>0.8</v>
      </c>
      <c r="I120" s="16">
        <f t="shared" si="12"/>
        <v>4</v>
      </c>
      <c r="J120" s="3">
        <v>5</v>
      </c>
      <c r="K120" s="17">
        <v>10</v>
      </c>
      <c r="L120" s="3">
        <v>10</v>
      </c>
      <c r="M120" s="3">
        <v>10</v>
      </c>
      <c r="N120" s="3">
        <v>10</v>
      </c>
      <c r="O120" s="3">
        <v>10</v>
      </c>
      <c r="P120" s="3">
        <v>10</v>
      </c>
      <c r="Q120" s="3">
        <v>10</v>
      </c>
      <c r="R120" s="4">
        <v>10</v>
      </c>
      <c r="S120" s="3">
        <f t="shared" si="10"/>
        <v>80</v>
      </c>
      <c r="T120" s="3">
        <f t="shared" si="13"/>
        <v>8</v>
      </c>
      <c r="U120" s="102" t="s">
        <v>1645</v>
      </c>
      <c r="V120" s="53">
        <v>5</v>
      </c>
      <c r="W120" s="3">
        <v>2</v>
      </c>
      <c r="X120" s="3">
        <v>3</v>
      </c>
      <c r="Y120" s="102" t="s">
        <v>1694</v>
      </c>
    </row>
    <row r="121" spans="1:25" x14ac:dyDescent="0.15">
      <c r="A121" s="3" t="s">
        <v>1371</v>
      </c>
      <c r="B121" s="13">
        <v>120</v>
      </c>
      <c r="C121" s="20">
        <v>30</v>
      </c>
      <c r="D121" s="14" t="s">
        <v>215</v>
      </c>
      <c r="E121" s="3">
        <v>20</v>
      </c>
      <c r="F121" s="3">
        <v>20</v>
      </c>
      <c r="G121" s="3">
        <v>15</v>
      </c>
      <c r="H121" s="15">
        <f t="shared" si="14"/>
        <v>0.75</v>
      </c>
      <c r="I121" s="16">
        <f t="shared" si="12"/>
        <v>5</v>
      </c>
      <c r="J121" s="3">
        <v>9</v>
      </c>
      <c r="K121" s="17">
        <v>10</v>
      </c>
      <c r="L121" s="3">
        <v>1</v>
      </c>
      <c r="M121" s="3">
        <v>10</v>
      </c>
      <c r="N121" s="3">
        <v>10</v>
      </c>
      <c r="O121" s="3">
        <v>30</v>
      </c>
      <c r="P121" s="3">
        <v>10</v>
      </c>
      <c r="Q121" s="3">
        <v>10</v>
      </c>
      <c r="R121" s="4">
        <v>4</v>
      </c>
      <c r="S121" s="3">
        <f t="shared" si="10"/>
        <v>85</v>
      </c>
      <c r="T121" s="3">
        <f t="shared" si="13"/>
        <v>8</v>
      </c>
      <c r="U121" s="102" t="s">
        <v>1646</v>
      </c>
      <c r="V121" s="18">
        <v>0</v>
      </c>
      <c r="W121" s="3">
        <v>2</v>
      </c>
      <c r="X121" s="3">
        <v>1</v>
      </c>
      <c r="Y121" s="102" t="s">
        <v>1695</v>
      </c>
    </row>
    <row r="122" spans="1:25" x14ac:dyDescent="0.15">
      <c r="A122" s="6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</row>
    <row r="123" spans="1:25" x14ac:dyDescent="0.15">
      <c r="D123" s="14" t="s">
        <v>999</v>
      </c>
      <c r="E123" s="3">
        <f t="shared" ref="E123:T123" si="15">AVERAGE(E$2:E$121)</f>
        <v>46.591666666666669</v>
      </c>
      <c r="F123" s="3">
        <f t="shared" si="15"/>
        <v>18.583333333333332</v>
      </c>
      <c r="G123" s="3">
        <f t="shared" si="15"/>
        <v>13.95</v>
      </c>
      <c r="H123" s="3">
        <f t="shared" si="15"/>
        <v>0.75516666666666643</v>
      </c>
      <c r="I123" s="3">
        <f t="shared" si="15"/>
        <v>4.6333333333333337</v>
      </c>
      <c r="J123" s="3">
        <f t="shared" si="15"/>
        <v>5.0166666666666666</v>
      </c>
      <c r="K123" s="3">
        <f t="shared" si="15"/>
        <v>12.1625</v>
      </c>
      <c r="L123" s="3">
        <f t="shared" si="15"/>
        <v>12.26923076923077</v>
      </c>
      <c r="M123" s="3">
        <f t="shared" si="15"/>
        <v>12.212765957446809</v>
      </c>
      <c r="N123" s="3">
        <f t="shared" si="15"/>
        <v>11.919540229885058</v>
      </c>
      <c r="O123" s="3">
        <f t="shared" si="15"/>
        <v>15.431372549019608</v>
      </c>
      <c r="P123" s="3">
        <f t="shared" si="15"/>
        <v>10.531914893617021</v>
      </c>
      <c r="Q123" s="3">
        <f t="shared" si="15"/>
        <v>10.987179487179487</v>
      </c>
      <c r="R123" s="3">
        <f t="shared" si="15"/>
        <v>11.079545454545455</v>
      </c>
      <c r="S123" s="3">
        <f t="shared" si="15"/>
        <v>70.924999999999997</v>
      </c>
      <c r="T123" s="3">
        <f t="shared" si="15"/>
        <v>5.8416666666666668</v>
      </c>
    </row>
    <row r="124" spans="1:25" x14ac:dyDescent="0.15">
      <c r="D124" s="14" t="s">
        <v>1000</v>
      </c>
      <c r="F124" s="3">
        <f>SUM(F$2:F$121)</f>
        <v>2230</v>
      </c>
      <c r="G124" s="3">
        <f>SUM(G$2:G$121)</f>
        <v>1674</v>
      </c>
      <c r="J124" s="3">
        <f t="shared" ref="J124:S124" si="16">SUM(J$2:J$121)</f>
        <v>602</v>
      </c>
      <c r="K124" s="3">
        <f t="shared" si="16"/>
        <v>973</v>
      </c>
      <c r="L124" s="3">
        <f t="shared" si="16"/>
        <v>957</v>
      </c>
      <c r="M124" s="3">
        <f t="shared" si="16"/>
        <v>1148</v>
      </c>
      <c r="N124" s="3">
        <f t="shared" si="16"/>
        <v>1037</v>
      </c>
      <c r="O124" s="3">
        <f t="shared" si="16"/>
        <v>1574</v>
      </c>
      <c r="P124" s="3">
        <f t="shared" si="16"/>
        <v>990</v>
      </c>
      <c r="Q124" s="3">
        <f t="shared" si="16"/>
        <v>857</v>
      </c>
      <c r="R124" s="3">
        <f t="shared" si="16"/>
        <v>975</v>
      </c>
      <c r="S124" s="3">
        <f t="shared" si="16"/>
        <v>8511</v>
      </c>
      <c r="W124" s="3">
        <f>SUM(W$2:W$121)</f>
        <v>137</v>
      </c>
      <c r="X124" s="3">
        <f>SUM(X$2:X$121)</f>
        <v>128</v>
      </c>
    </row>
    <row r="125" spans="1:25" x14ac:dyDescent="0.15">
      <c r="D125" s="79" t="s">
        <v>1001</v>
      </c>
      <c r="E125" s="6"/>
      <c r="F125" s="6"/>
      <c r="G125" s="6"/>
      <c r="H125" s="6"/>
      <c r="I125" s="6"/>
      <c r="J125" s="6"/>
      <c r="K125" s="6">
        <f t="shared" ref="K125:R125" si="17">K124/K123</f>
        <v>80</v>
      </c>
      <c r="L125" s="6">
        <f t="shared" si="17"/>
        <v>78</v>
      </c>
      <c r="M125" s="6">
        <f t="shared" si="17"/>
        <v>94</v>
      </c>
      <c r="N125" s="6">
        <f t="shared" si="17"/>
        <v>87</v>
      </c>
      <c r="O125" s="6">
        <f t="shared" si="17"/>
        <v>102</v>
      </c>
      <c r="P125" s="6">
        <f t="shared" si="17"/>
        <v>94</v>
      </c>
      <c r="Q125" s="6">
        <f t="shared" si="17"/>
        <v>78</v>
      </c>
      <c r="R125" s="6">
        <f t="shared" si="17"/>
        <v>88</v>
      </c>
      <c r="S125" s="6"/>
      <c r="T125" s="6"/>
      <c r="U125" s="10"/>
    </row>
  </sheetData>
  <conditionalFormatting sqref="E2:E122">
    <cfRule type="cellIs" dxfId="74" priority="2" stopIfTrue="1" operator="between">
      <formula>2</formula>
      <formula>49</formula>
    </cfRule>
    <cfRule type="cellIs" dxfId="73" priority="3" stopIfTrue="1" operator="between">
      <formula>51</formula>
      <formula>98</formula>
    </cfRule>
    <cfRule type="cellIs" dxfId="72" priority="4" stopIfTrue="1" operator="equal">
      <formula>99</formula>
    </cfRule>
  </conditionalFormatting>
  <conditionalFormatting sqref="F2:F122">
    <cfRule type="cellIs" dxfId="71" priority="5" stopIfTrue="1" operator="between">
      <formula>1</formula>
      <formula>49</formula>
    </cfRule>
    <cfRule type="cellIs" dxfId="70" priority="6" stopIfTrue="1" operator="between">
      <formula>51</formula>
      <formula>79</formula>
    </cfRule>
  </conditionalFormatting>
  <conditionalFormatting sqref="H2:H122">
    <cfRule type="cellIs" dxfId="69" priority="7" stopIfTrue="1" operator="between">
      <formula>0</formula>
      <formula>0.5</formula>
    </cfRule>
    <cfRule type="cellIs" dxfId="68" priority="8" stopIfTrue="1" operator="equal">
      <formula>1</formula>
    </cfRule>
  </conditionalFormatting>
  <conditionalFormatting sqref="J2:J122">
    <cfRule type="cellIs" dxfId="67" priority="9" stopIfTrue="1" operator="lessThanOrEqual">
      <formula>2</formula>
    </cfRule>
    <cfRule type="cellIs" dxfId="66" priority="10" stopIfTrue="1" operator="greaterThanOrEqual">
      <formula>8</formula>
    </cfRule>
  </conditionalFormatting>
  <conditionalFormatting sqref="K2:R122">
    <cfRule type="cellIs" dxfId="65" priority="11" stopIfTrue="1" operator="equal">
      <formula>0</formula>
    </cfRule>
    <cfRule type="cellIs" dxfId="64" priority="12" stopIfTrue="1" operator="greaterThan">
      <formula>20</formula>
    </cfRule>
    <cfRule type="cellIs" dxfId="63" priority="13" stopIfTrue="1" operator="between">
      <formula>11</formula>
      <formula>19</formula>
    </cfRule>
  </conditionalFormatting>
  <conditionalFormatting sqref="X226:Y65535 W1:X123 X128:Y220 W125:X127">
    <cfRule type="cellIs" dxfId="62" priority="14" stopIfTrue="1" operator="between">
      <formula>2</formula>
      <formula>4</formula>
    </cfRule>
  </conditionalFormatting>
  <pageMargins left="0.75" right="0.75" top="1" bottom="1" header="0.5" footer="0.5"/>
  <pageSetup paperSize="9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4"/>
  <sheetViews>
    <sheetView workbookViewId="0">
      <pane ySplit="1" topLeftCell="A2" activePane="bottomLeft" state="frozen"/>
      <selection pane="bottomLeft" activeCell="H163" sqref="H163"/>
    </sheetView>
  </sheetViews>
  <sheetFormatPr defaultColWidth="4.75" defaultRowHeight="12" x14ac:dyDescent="0.15"/>
  <cols>
    <col min="1" max="1" width="7.125" style="3" bestFit="1" customWidth="1"/>
    <col min="2" max="2" width="4" style="3" customWidth="1"/>
    <col min="3" max="3" width="3" style="3" bestFit="1" customWidth="1"/>
    <col min="4" max="4" width="28.75" style="3" bestFit="1" customWidth="1"/>
    <col min="5" max="5" width="4.75" style="3"/>
    <col min="6" max="6" width="5.375" style="3" customWidth="1"/>
    <col min="7" max="7" width="4.75" style="3"/>
    <col min="8" max="8" width="5.625" style="3" bestFit="1" customWidth="1"/>
    <col min="9" max="19" width="4.75" style="3"/>
    <col min="20" max="20" width="6" style="3" bestFit="1" customWidth="1"/>
    <col min="21" max="16384" width="4.75" style="3"/>
  </cols>
  <sheetData>
    <row r="1" spans="1:23" s="1" customFormat="1" x14ac:dyDescent="0.15">
      <c r="A1" s="1" t="s">
        <v>1414</v>
      </c>
      <c r="B1" s="1" t="s">
        <v>341</v>
      </c>
      <c r="C1" s="1" t="s">
        <v>342</v>
      </c>
      <c r="D1" s="11" t="s">
        <v>343</v>
      </c>
      <c r="E1" s="1" t="s">
        <v>847</v>
      </c>
      <c r="F1" s="1" t="s">
        <v>848</v>
      </c>
      <c r="G1" s="1" t="s">
        <v>1151</v>
      </c>
      <c r="H1" s="11" t="s">
        <v>344</v>
      </c>
      <c r="I1" s="1" t="s">
        <v>846</v>
      </c>
      <c r="J1" s="12" t="s">
        <v>1153</v>
      </c>
      <c r="K1" s="1" t="s">
        <v>839</v>
      </c>
      <c r="L1" s="1" t="s">
        <v>840</v>
      </c>
      <c r="M1" s="1" t="s">
        <v>841</v>
      </c>
      <c r="N1" s="1" t="s">
        <v>842</v>
      </c>
      <c r="O1" s="1" t="s">
        <v>843</v>
      </c>
      <c r="P1" s="1" t="s">
        <v>844</v>
      </c>
      <c r="Q1" s="2" t="s">
        <v>845</v>
      </c>
      <c r="R1" s="1" t="s">
        <v>1245</v>
      </c>
      <c r="S1" s="1" t="s">
        <v>1246</v>
      </c>
      <c r="T1" s="1" t="s">
        <v>698</v>
      </c>
      <c r="U1" s="1" t="s">
        <v>1335</v>
      </c>
      <c r="V1" s="1" t="s">
        <v>1237</v>
      </c>
      <c r="W1" s="1" t="s">
        <v>1238</v>
      </c>
    </row>
    <row r="2" spans="1:23" x14ac:dyDescent="0.15">
      <c r="A2" s="3" t="s">
        <v>1415</v>
      </c>
      <c r="B2" s="13">
        <v>1</v>
      </c>
      <c r="C2" s="13">
        <v>1</v>
      </c>
      <c r="D2" s="14" t="s">
        <v>778</v>
      </c>
      <c r="E2" s="3">
        <v>50</v>
      </c>
      <c r="F2" s="3">
        <v>10</v>
      </c>
      <c r="G2" s="3">
        <v>1</v>
      </c>
      <c r="H2" s="15">
        <f t="shared" ref="H2:H33" si="0">ROUNDDOWN(G2/F2,2)</f>
        <v>0.1</v>
      </c>
      <c r="I2" s="3">
        <v>5</v>
      </c>
      <c r="J2" s="17"/>
      <c r="Q2" s="4">
        <v>10</v>
      </c>
      <c r="R2" s="3">
        <f t="shared" ref="R2:R33" si="1">SUM($J2:$Q2)</f>
        <v>10</v>
      </c>
      <c r="S2" s="3">
        <f t="shared" ref="S2:S33" si="2">SUM($J2:$Q2)/AVERAGE($J2:$Q2)</f>
        <v>1</v>
      </c>
      <c r="T2" s="3" t="s">
        <v>411</v>
      </c>
      <c r="U2" s="61">
        <v>0</v>
      </c>
      <c r="V2" s="3">
        <v>1</v>
      </c>
      <c r="W2" s="3">
        <v>1</v>
      </c>
    </row>
    <row r="3" spans="1:23" x14ac:dyDescent="0.15">
      <c r="A3" s="3" t="s">
        <v>1415</v>
      </c>
      <c r="B3" s="13">
        <v>2</v>
      </c>
      <c r="C3" s="13">
        <v>2</v>
      </c>
      <c r="D3" s="14" t="s">
        <v>779</v>
      </c>
      <c r="E3" s="3">
        <v>50</v>
      </c>
      <c r="F3" s="3">
        <v>10</v>
      </c>
      <c r="G3" s="3">
        <v>1</v>
      </c>
      <c r="H3" s="15">
        <f t="shared" si="0"/>
        <v>0.1</v>
      </c>
      <c r="I3" s="3">
        <v>5</v>
      </c>
      <c r="J3" s="17"/>
      <c r="K3" s="3">
        <v>10</v>
      </c>
      <c r="Q3" s="4"/>
      <c r="R3" s="3">
        <f t="shared" si="1"/>
        <v>10</v>
      </c>
      <c r="S3" s="3">
        <f t="shared" si="2"/>
        <v>1</v>
      </c>
      <c r="T3" s="3" t="s">
        <v>413</v>
      </c>
      <c r="U3" s="19">
        <v>3</v>
      </c>
      <c r="V3" s="3">
        <v>1</v>
      </c>
      <c r="W3" s="3">
        <v>1</v>
      </c>
    </row>
    <row r="4" spans="1:23" x14ac:dyDescent="0.15">
      <c r="A4" s="3" t="s">
        <v>1415</v>
      </c>
      <c r="B4" s="13">
        <v>3</v>
      </c>
      <c r="C4" s="13">
        <v>3</v>
      </c>
      <c r="D4" s="14" t="s">
        <v>780</v>
      </c>
      <c r="E4" s="3">
        <v>50</v>
      </c>
      <c r="F4" s="3">
        <v>50</v>
      </c>
      <c r="G4" s="3">
        <v>5</v>
      </c>
      <c r="H4" s="15">
        <f t="shared" si="0"/>
        <v>0.1</v>
      </c>
      <c r="I4" s="3">
        <v>5</v>
      </c>
      <c r="J4" s="17"/>
      <c r="M4" s="3">
        <v>10</v>
      </c>
      <c r="Q4" s="4"/>
      <c r="R4" s="3">
        <f t="shared" si="1"/>
        <v>10</v>
      </c>
      <c r="S4" s="3">
        <f t="shared" si="2"/>
        <v>1</v>
      </c>
      <c r="T4" s="3" t="s">
        <v>414</v>
      </c>
      <c r="U4" s="19">
        <v>3</v>
      </c>
      <c r="V4" s="3">
        <v>1</v>
      </c>
      <c r="W4" s="3">
        <v>1</v>
      </c>
    </row>
    <row r="5" spans="1:23" x14ac:dyDescent="0.15">
      <c r="A5" s="3" t="s">
        <v>1415</v>
      </c>
      <c r="B5" s="13">
        <v>4</v>
      </c>
      <c r="C5" s="13">
        <v>4</v>
      </c>
      <c r="D5" s="14" t="s">
        <v>350</v>
      </c>
      <c r="E5" s="3">
        <v>1</v>
      </c>
      <c r="F5" s="3">
        <v>10</v>
      </c>
      <c r="G5" s="3">
        <v>10</v>
      </c>
      <c r="H5" s="15">
        <f t="shared" si="0"/>
        <v>1</v>
      </c>
      <c r="I5" s="3">
        <v>5</v>
      </c>
      <c r="J5" s="17">
        <v>10</v>
      </c>
      <c r="P5" s="3">
        <v>1</v>
      </c>
      <c r="Q5" s="4"/>
      <c r="R5" s="3">
        <f t="shared" si="1"/>
        <v>11</v>
      </c>
      <c r="S5" s="3">
        <f t="shared" si="2"/>
        <v>2</v>
      </c>
      <c r="T5" s="3" t="s">
        <v>415</v>
      </c>
      <c r="U5" s="20">
        <v>2</v>
      </c>
      <c r="V5" s="3">
        <v>1</v>
      </c>
      <c r="W5" s="3">
        <v>1</v>
      </c>
    </row>
    <row r="6" spans="1:23" x14ac:dyDescent="0.15">
      <c r="A6" s="3" t="s">
        <v>1415</v>
      </c>
      <c r="B6" s="13">
        <v>5</v>
      </c>
      <c r="C6" s="13">
        <v>5</v>
      </c>
      <c r="D6" s="14" t="s">
        <v>781</v>
      </c>
      <c r="E6" s="3">
        <v>50</v>
      </c>
      <c r="F6" s="3">
        <v>50</v>
      </c>
      <c r="G6" s="3">
        <v>5</v>
      </c>
      <c r="H6" s="15">
        <f t="shared" si="0"/>
        <v>0.1</v>
      </c>
      <c r="I6" s="3">
        <v>5</v>
      </c>
      <c r="J6" s="17"/>
      <c r="O6" s="3">
        <v>50</v>
      </c>
      <c r="Q6" s="4"/>
      <c r="R6" s="3">
        <f t="shared" si="1"/>
        <v>50</v>
      </c>
      <c r="S6" s="3">
        <f t="shared" si="2"/>
        <v>1</v>
      </c>
      <c r="T6" s="3" t="s">
        <v>412</v>
      </c>
      <c r="U6" s="21">
        <v>4</v>
      </c>
      <c r="V6" s="3">
        <v>1</v>
      </c>
      <c r="W6" s="3">
        <v>1</v>
      </c>
    </row>
    <row r="7" spans="1:23" x14ac:dyDescent="0.15">
      <c r="A7" s="3" t="s">
        <v>1415</v>
      </c>
      <c r="B7" s="13">
        <v>6</v>
      </c>
      <c r="C7" s="13">
        <v>6</v>
      </c>
      <c r="D7" s="14" t="s">
        <v>782</v>
      </c>
      <c r="E7" s="3">
        <v>50</v>
      </c>
      <c r="F7" s="3">
        <v>50</v>
      </c>
      <c r="G7" s="3">
        <v>10</v>
      </c>
      <c r="H7" s="15">
        <f t="shared" si="0"/>
        <v>0.2</v>
      </c>
      <c r="I7" s="3">
        <v>5</v>
      </c>
      <c r="J7" s="36"/>
      <c r="L7" s="35">
        <v>10</v>
      </c>
      <c r="M7" s="35">
        <v>10</v>
      </c>
      <c r="N7" s="35"/>
      <c r="O7" s="35"/>
      <c r="P7" s="35"/>
      <c r="Q7" s="37"/>
      <c r="R7" s="3">
        <f t="shared" si="1"/>
        <v>20</v>
      </c>
      <c r="S7" s="3">
        <f t="shared" si="2"/>
        <v>2</v>
      </c>
      <c r="T7" s="3" t="s">
        <v>416</v>
      </c>
      <c r="U7" s="62">
        <v>1</v>
      </c>
      <c r="V7" s="3">
        <v>1</v>
      </c>
      <c r="W7" s="3">
        <v>1</v>
      </c>
    </row>
    <row r="8" spans="1:23" x14ac:dyDescent="0.15">
      <c r="A8" s="3" t="s">
        <v>1415</v>
      </c>
      <c r="B8" s="13">
        <v>7</v>
      </c>
      <c r="C8" s="13">
        <v>7</v>
      </c>
      <c r="D8" s="14" t="s">
        <v>783</v>
      </c>
      <c r="E8" s="3">
        <v>50</v>
      </c>
      <c r="F8" s="3">
        <v>50</v>
      </c>
      <c r="G8" s="3">
        <v>25</v>
      </c>
      <c r="H8" s="15">
        <f t="shared" si="0"/>
        <v>0.5</v>
      </c>
      <c r="I8" s="3">
        <v>5</v>
      </c>
      <c r="J8" s="36"/>
      <c r="L8" s="35"/>
      <c r="M8" s="35"/>
      <c r="N8" s="35">
        <v>20</v>
      </c>
      <c r="O8" s="35"/>
      <c r="P8" s="35"/>
      <c r="Q8" s="37"/>
      <c r="R8" s="3">
        <f t="shared" si="1"/>
        <v>20</v>
      </c>
      <c r="S8" s="3">
        <f t="shared" si="2"/>
        <v>1</v>
      </c>
      <c r="T8" s="3" t="s">
        <v>417</v>
      </c>
      <c r="U8" s="63">
        <v>2</v>
      </c>
      <c r="V8" s="3">
        <v>1</v>
      </c>
      <c r="W8" s="3">
        <v>1</v>
      </c>
    </row>
    <row r="9" spans="1:23" x14ac:dyDescent="0.15">
      <c r="A9" s="3" t="s">
        <v>1415</v>
      </c>
      <c r="B9" s="13">
        <v>8</v>
      </c>
      <c r="C9" s="13">
        <v>8</v>
      </c>
      <c r="D9" s="14" t="s">
        <v>784</v>
      </c>
      <c r="E9" s="3">
        <v>88</v>
      </c>
      <c r="F9" s="3">
        <v>100</v>
      </c>
      <c r="G9" s="3">
        <v>95</v>
      </c>
      <c r="H9" s="15">
        <f t="shared" si="0"/>
        <v>0.95</v>
      </c>
      <c r="I9" s="3">
        <v>5</v>
      </c>
      <c r="J9" s="36">
        <v>20</v>
      </c>
      <c r="K9" s="3">
        <v>20</v>
      </c>
      <c r="L9" s="35">
        <v>20</v>
      </c>
      <c r="M9" s="35">
        <v>20</v>
      </c>
      <c r="N9" s="35">
        <v>20</v>
      </c>
      <c r="O9" s="35">
        <v>20</v>
      </c>
      <c r="P9" s="35">
        <v>20</v>
      </c>
      <c r="Q9" s="37">
        <v>20</v>
      </c>
      <c r="R9" s="3">
        <f t="shared" si="1"/>
        <v>160</v>
      </c>
      <c r="S9" s="3">
        <f t="shared" si="2"/>
        <v>8</v>
      </c>
      <c r="T9" s="3" t="s">
        <v>418</v>
      </c>
      <c r="U9" s="64">
        <v>3</v>
      </c>
      <c r="V9" s="3">
        <v>1</v>
      </c>
      <c r="W9" s="3">
        <v>1</v>
      </c>
    </row>
    <row r="10" spans="1:23" x14ac:dyDescent="0.15">
      <c r="A10" s="3" t="s">
        <v>1415</v>
      </c>
      <c r="B10" s="13">
        <v>9</v>
      </c>
      <c r="C10" s="13">
        <v>9</v>
      </c>
      <c r="D10" s="14" t="s">
        <v>587</v>
      </c>
      <c r="E10" s="3">
        <v>99</v>
      </c>
      <c r="F10" s="3">
        <v>100</v>
      </c>
      <c r="G10" s="3">
        <v>80</v>
      </c>
      <c r="H10" s="15">
        <f t="shared" si="0"/>
        <v>0.8</v>
      </c>
      <c r="I10" s="3">
        <v>5</v>
      </c>
      <c r="J10" s="36">
        <v>20</v>
      </c>
      <c r="K10" s="3">
        <v>20</v>
      </c>
      <c r="L10" s="35">
        <v>20</v>
      </c>
      <c r="M10" s="35">
        <v>20</v>
      </c>
      <c r="N10" s="35">
        <v>20</v>
      </c>
      <c r="O10" s="35">
        <v>20</v>
      </c>
      <c r="P10" s="35">
        <v>20</v>
      </c>
      <c r="Q10" s="37">
        <v>20</v>
      </c>
      <c r="R10" s="3">
        <f t="shared" si="1"/>
        <v>160</v>
      </c>
      <c r="S10" s="3">
        <f t="shared" si="2"/>
        <v>8</v>
      </c>
      <c r="T10" s="3" t="s">
        <v>419</v>
      </c>
      <c r="U10" s="63">
        <v>2</v>
      </c>
      <c r="V10" s="3">
        <v>1</v>
      </c>
      <c r="W10" s="3">
        <v>1</v>
      </c>
    </row>
    <row r="11" spans="1:23" x14ac:dyDescent="0.15">
      <c r="A11" s="3" t="s">
        <v>1415</v>
      </c>
      <c r="B11" s="13">
        <v>10</v>
      </c>
      <c r="C11" s="13">
        <v>10</v>
      </c>
      <c r="D11" s="38" t="s">
        <v>441</v>
      </c>
      <c r="E11" s="3">
        <v>50</v>
      </c>
      <c r="F11" s="3">
        <v>20</v>
      </c>
      <c r="G11" s="3">
        <v>10</v>
      </c>
      <c r="H11" s="15">
        <f t="shared" si="0"/>
        <v>0.5</v>
      </c>
      <c r="I11" s="3">
        <v>5</v>
      </c>
      <c r="J11" s="36">
        <v>20</v>
      </c>
      <c r="K11" s="3">
        <v>20</v>
      </c>
      <c r="L11" s="35">
        <v>20</v>
      </c>
      <c r="M11" s="35">
        <v>20</v>
      </c>
      <c r="N11" s="35">
        <v>20</v>
      </c>
      <c r="O11" s="35">
        <v>20</v>
      </c>
      <c r="P11" s="35">
        <v>20</v>
      </c>
      <c r="Q11" s="37">
        <v>20</v>
      </c>
      <c r="R11" s="3">
        <f t="shared" si="1"/>
        <v>160</v>
      </c>
      <c r="S11" s="3">
        <f t="shared" si="2"/>
        <v>8</v>
      </c>
      <c r="T11" s="3" t="s">
        <v>442</v>
      </c>
      <c r="U11" s="64">
        <v>3</v>
      </c>
      <c r="V11" s="3">
        <v>1</v>
      </c>
      <c r="W11" s="3">
        <v>1</v>
      </c>
    </row>
    <row r="12" spans="1:23" x14ac:dyDescent="0.15">
      <c r="A12" s="3" t="s">
        <v>1415</v>
      </c>
      <c r="B12" s="13">
        <v>11</v>
      </c>
      <c r="C12" s="13">
        <v>11</v>
      </c>
      <c r="D12" s="14" t="s">
        <v>443</v>
      </c>
      <c r="E12" s="3">
        <v>50</v>
      </c>
      <c r="F12" s="28">
        <v>50</v>
      </c>
      <c r="G12" s="28">
        <v>41.5</v>
      </c>
      <c r="H12" s="15">
        <f t="shared" si="0"/>
        <v>0.83</v>
      </c>
      <c r="I12" s="3">
        <v>5</v>
      </c>
      <c r="J12" s="36">
        <v>20</v>
      </c>
      <c r="K12" s="3">
        <v>20</v>
      </c>
      <c r="L12" s="35">
        <v>20</v>
      </c>
      <c r="M12" s="35">
        <v>20</v>
      </c>
      <c r="N12" s="35">
        <v>20</v>
      </c>
      <c r="O12" s="35">
        <v>20</v>
      </c>
      <c r="P12" s="35">
        <v>20</v>
      </c>
      <c r="Q12" s="37">
        <v>20</v>
      </c>
      <c r="R12" s="3">
        <f t="shared" si="1"/>
        <v>160</v>
      </c>
      <c r="S12" s="3">
        <f t="shared" si="2"/>
        <v>8</v>
      </c>
      <c r="T12" s="3" t="s">
        <v>444</v>
      </c>
      <c r="U12" s="63">
        <v>2</v>
      </c>
      <c r="V12" s="3">
        <v>1</v>
      </c>
      <c r="W12" s="3">
        <v>1</v>
      </c>
    </row>
    <row r="13" spans="1:23" x14ac:dyDescent="0.15">
      <c r="A13" s="3" t="s">
        <v>1415</v>
      </c>
      <c r="B13" s="13">
        <v>12</v>
      </c>
      <c r="C13" s="13">
        <v>12</v>
      </c>
      <c r="D13" s="14" t="s">
        <v>590</v>
      </c>
      <c r="E13" s="3">
        <v>99</v>
      </c>
      <c r="F13" s="3">
        <v>80</v>
      </c>
      <c r="G13" s="3">
        <v>40</v>
      </c>
      <c r="H13" s="15">
        <f t="shared" si="0"/>
        <v>0.5</v>
      </c>
      <c r="I13" s="3">
        <v>5</v>
      </c>
      <c r="J13" s="36">
        <v>20</v>
      </c>
      <c r="K13" s="3">
        <v>20</v>
      </c>
      <c r="L13" s="35">
        <v>20</v>
      </c>
      <c r="M13" s="35">
        <v>20</v>
      </c>
      <c r="N13" s="35">
        <v>20</v>
      </c>
      <c r="O13" s="35">
        <v>20</v>
      </c>
      <c r="P13" s="35">
        <v>20</v>
      </c>
      <c r="Q13" s="37">
        <v>20</v>
      </c>
      <c r="R13" s="3">
        <f t="shared" si="1"/>
        <v>160</v>
      </c>
      <c r="S13" s="3">
        <f t="shared" si="2"/>
        <v>8</v>
      </c>
      <c r="T13" s="3" t="s">
        <v>445</v>
      </c>
      <c r="U13" s="64">
        <v>3</v>
      </c>
      <c r="V13" s="3">
        <v>1</v>
      </c>
      <c r="W13" s="3">
        <v>1</v>
      </c>
    </row>
    <row r="14" spans="1:23" x14ac:dyDescent="0.15">
      <c r="A14" s="3" t="s">
        <v>1415</v>
      </c>
      <c r="B14" s="13">
        <v>13</v>
      </c>
      <c r="C14" s="13">
        <v>13</v>
      </c>
      <c r="D14" s="14" t="s">
        <v>591</v>
      </c>
      <c r="E14" s="3">
        <v>1</v>
      </c>
      <c r="F14" s="3">
        <v>20</v>
      </c>
      <c r="G14" s="3">
        <v>20</v>
      </c>
      <c r="H14" s="15">
        <f t="shared" si="0"/>
        <v>1</v>
      </c>
      <c r="I14" s="3">
        <v>3</v>
      </c>
      <c r="J14" s="36"/>
      <c r="L14" s="35"/>
      <c r="M14" s="35"/>
      <c r="N14" s="35"/>
      <c r="O14" s="35"/>
      <c r="P14" s="35"/>
      <c r="Q14" s="37">
        <v>20</v>
      </c>
      <c r="R14" s="3">
        <f t="shared" si="1"/>
        <v>20</v>
      </c>
      <c r="S14" s="3">
        <f t="shared" si="2"/>
        <v>1</v>
      </c>
      <c r="T14" s="3" t="s">
        <v>446</v>
      </c>
      <c r="U14" s="62">
        <v>1</v>
      </c>
      <c r="V14" s="3">
        <v>1</v>
      </c>
      <c r="W14" s="3">
        <v>1</v>
      </c>
    </row>
    <row r="15" spans="1:23" x14ac:dyDescent="0.15">
      <c r="A15" s="3" t="s">
        <v>1415</v>
      </c>
      <c r="B15" s="13">
        <v>14</v>
      </c>
      <c r="C15" s="13">
        <v>14</v>
      </c>
      <c r="D15" s="39" t="s">
        <v>447</v>
      </c>
      <c r="E15" s="3">
        <v>80</v>
      </c>
      <c r="F15" s="3">
        <v>100</v>
      </c>
      <c r="G15" s="3">
        <v>100</v>
      </c>
      <c r="H15" s="15">
        <f t="shared" si="0"/>
        <v>1</v>
      </c>
      <c r="I15" s="3">
        <v>5</v>
      </c>
      <c r="J15" s="36"/>
      <c r="L15" s="35"/>
      <c r="M15" s="35"/>
      <c r="N15" s="35"/>
      <c r="O15" s="35">
        <v>50</v>
      </c>
      <c r="P15" s="35"/>
      <c r="Q15" s="37"/>
      <c r="R15" s="3">
        <f t="shared" si="1"/>
        <v>50</v>
      </c>
      <c r="S15" s="3">
        <f t="shared" si="2"/>
        <v>1</v>
      </c>
      <c r="T15" s="3" t="s">
        <v>448</v>
      </c>
      <c r="U15" s="63">
        <v>2</v>
      </c>
      <c r="V15" s="3">
        <v>2</v>
      </c>
      <c r="W15" s="3">
        <v>1</v>
      </c>
    </row>
    <row r="16" spans="1:23" x14ac:dyDescent="0.15">
      <c r="A16" s="3" t="s">
        <v>1415</v>
      </c>
      <c r="B16" s="13">
        <v>15</v>
      </c>
      <c r="C16" s="13">
        <v>15</v>
      </c>
      <c r="D16" s="39" t="s">
        <v>449</v>
      </c>
      <c r="E16" s="3">
        <v>10</v>
      </c>
      <c r="F16" s="3">
        <v>20</v>
      </c>
      <c r="G16" s="3">
        <v>14</v>
      </c>
      <c r="H16" s="15">
        <f t="shared" si="0"/>
        <v>0.7</v>
      </c>
      <c r="I16" s="3">
        <v>4</v>
      </c>
      <c r="J16" s="36">
        <v>10</v>
      </c>
      <c r="K16" s="3">
        <v>10</v>
      </c>
      <c r="L16" s="35">
        <v>10</v>
      </c>
      <c r="M16" s="35">
        <v>10</v>
      </c>
      <c r="N16" s="35">
        <v>10</v>
      </c>
      <c r="O16" s="35">
        <v>10</v>
      </c>
      <c r="P16" s="35">
        <v>10</v>
      </c>
      <c r="Q16" s="37">
        <v>10</v>
      </c>
      <c r="R16" s="3">
        <f t="shared" si="1"/>
        <v>80</v>
      </c>
      <c r="S16" s="3">
        <f t="shared" si="2"/>
        <v>8</v>
      </c>
      <c r="T16" s="3" t="s">
        <v>450</v>
      </c>
      <c r="U16" s="65">
        <v>4</v>
      </c>
      <c r="V16" s="3">
        <v>1</v>
      </c>
      <c r="W16" s="3">
        <v>1</v>
      </c>
    </row>
    <row r="17" spans="1:23" x14ac:dyDescent="0.15">
      <c r="A17" s="3" t="s">
        <v>1415</v>
      </c>
      <c r="B17" s="13">
        <v>16</v>
      </c>
      <c r="C17" s="13">
        <v>16</v>
      </c>
      <c r="D17" s="39" t="s">
        <v>451</v>
      </c>
      <c r="E17" s="3">
        <v>20</v>
      </c>
      <c r="F17" s="3">
        <v>50</v>
      </c>
      <c r="G17" s="3">
        <v>40</v>
      </c>
      <c r="H17" s="40">
        <f t="shared" si="0"/>
        <v>0.8</v>
      </c>
      <c r="I17" s="3">
        <v>5</v>
      </c>
      <c r="J17" s="36">
        <v>10</v>
      </c>
      <c r="K17" s="3">
        <v>10</v>
      </c>
      <c r="L17" s="35">
        <v>10</v>
      </c>
      <c r="M17" s="35">
        <v>10</v>
      </c>
      <c r="N17" s="35">
        <v>10</v>
      </c>
      <c r="O17" s="35">
        <v>10</v>
      </c>
      <c r="P17" s="35">
        <v>10</v>
      </c>
      <c r="Q17" s="37">
        <v>10</v>
      </c>
      <c r="R17" s="3">
        <f t="shared" si="1"/>
        <v>80</v>
      </c>
      <c r="S17" s="3">
        <f t="shared" si="2"/>
        <v>8</v>
      </c>
      <c r="T17" s="3" t="s">
        <v>452</v>
      </c>
      <c r="U17" s="61">
        <v>0</v>
      </c>
      <c r="V17" s="3">
        <v>1</v>
      </c>
      <c r="W17" s="3">
        <v>1</v>
      </c>
    </row>
    <row r="18" spans="1:23" x14ac:dyDescent="0.15">
      <c r="A18" s="3" t="s">
        <v>1415</v>
      </c>
      <c r="B18" s="13">
        <v>17</v>
      </c>
      <c r="C18" s="13">
        <v>17</v>
      </c>
      <c r="D18" s="14" t="s">
        <v>595</v>
      </c>
      <c r="E18" s="3">
        <v>99</v>
      </c>
      <c r="F18" s="3">
        <v>50</v>
      </c>
      <c r="G18" s="3">
        <v>20</v>
      </c>
      <c r="H18" s="40">
        <f t="shared" si="0"/>
        <v>0.4</v>
      </c>
      <c r="I18" s="3">
        <v>5</v>
      </c>
      <c r="J18" s="36">
        <v>20</v>
      </c>
      <c r="K18" s="3">
        <v>20</v>
      </c>
      <c r="L18" s="35">
        <v>20</v>
      </c>
      <c r="M18" s="35">
        <v>20</v>
      </c>
      <c r="N18" s="35">
        <v>20</v>
      </c>
      <c r="O18" s="35">
        <v>20</v>
      </c>
      <c r="P18" s="35">
        <v>20</v>
      </c>
      <c r="Q18" s="37">
        <v>20</v>
      </c>
      <c r="R18" s="3">
        <f t="shared" si="1"/>
        <v>160</v>
      </c>
      <c r="S18" s="3">
        <f t="shared" si="2"/>
        <v>8</v>
      </c>
      <c r="T18" s="3" t="s">
        <v>453</v>
      </c>
      <c r="U18" s="63">
        <v>2</v>
      </c>
      <c r="V18" s="3">
        <v>4</v>
      </c>
      <c r="W18" s="3">
        <v>1</v>
      </c>
    </row>
    <row r="19" spans="1:23" x14ac:dyDescent="0.15">
      <c r="A19" s="3" t="s">
        <v>1415</v>
      </c>
      <c r="B19" s="13">
        <v>18</v>
      </c>
      <c r="C19" s="13">
        <v>18</v>
      </c>
      <c r="D19" s="14" t="s">
        <v>596</v>
      </c>
      <c r="E19" s="3">
        <v>80</v>
      </c>
      <c r="F19" s="3">
        <v>70</v>
      </c>
      <c r="G19" s="3">
        <v>50</v>
      </c>
      <c r="H19" s="40">
        <f t="shared" si="0"/>
        <v>0.71</v>
      </c>
      <c r="I19" s="3">
        <v>5</v>
      </c>
      <c r="J19" s="36"/>
      <c r="L19" s="35">
        <v>20</v>
      </c>
      <c r="M19" s="35">
        <v>20</v>
      </c>
      <c r="N19" s="35"/>
      <c r="O19" s="35"/>
      <c r="P19" s="35"/>
      <c r="Q19" s="37"/>
      <c r="R19" s="3">
        <f t="shared" si="1"/>
        <v>40</v>
      </c>
      <c r="S19" s="3">
        <f t="shared" si="2"/>
        <v>2</v>
      </c>
      <c r="T19" s="3" t="s">
        <v>454</v>
      </c>
      <c r="U19" s="62">
        <v>1</v>
      </c>
      <c r="V19" s="3">
        <v>1</v>
      </c>
      <c r="W19" s="3">
        <v>1</v>
      </c>
    </row>
    <row r="20" spans="1:23" x14ac:dyDescent="0.15">
      <c r="A20" s="3" t="s">
        <v>1415</v>
      </c>
      <c r="B20" s="13">
        <v>19</v>
      </c>
      <c r="C20" s="13">
        <v>19</v>
      </c>
      <c r="D20" s="39" t="s">
        <v>455</v>
      </c>
      <c r="E20" s="3">
        <v>20</v>
      </c>
      <c r="F20" s="3">
        <v>10</v>
      </c>
      <c r="G20" s="3">
        <v>9</v>
      </c>
      <c r="H20" s="40">
        <f t="shared" si="0"/>
        <v>0.9</v>
      </c>
      <c r="I20" s="3">
        <v>4</v>
      </c>
      <c r="J20" s="36">
        <v>10</v>
      </c>
      <c r="K20" s="3">
        <v>10</v>
      </c>
      <c r="L20" s="35">
        <v>1</v>
      </c>
      <c r="M20" s="35">
        <v>1</v>
      </c>
      <c r="N20" s="35">
        <v>1</v>
      </c>
      <c r="O20" s="35">
        <v>1</v>
      </c>
      <c r="P20" s="35">
        <v>1</v>
      </c>
      <c r="Q20" s="37">
        <v>1</v>
      </c>
      <c r="R20" s="3">
        <f t="shared" si="1"/>
        <v>26</v>
      </c>
      <c r="S20" s="3">
        <f t="shared" si="2"/>
        <v>8</v>
      </c>
      <c r="T20" s="3" t="s">
        <v>456</v>
      </c>
      <c r="U20" s="65">
        <v>4</v>
      </c>
      <c r="V20" s="3">
        <v>1</v>
      </c>
      <c r="W20" s="3">
        <v>1</v>
      </c>
    </row>
    <row r="21" spans="1:23" x14ac:dyDescent="0.15">
      <c r="A21" s="3" t="s">
        <v>1415</v>
      </c>
      <c r="B21" s="13">
        <v>20</v>
      </c>
      <c r="C21" s="13">
        <v>20</v>
      </c>
      <c r="D21" s="38" t="s">
        <v>194</v>
      </c>
      <c r="E21" s="3">
        <v>10</v>
      </c>
      <c r="F21" s="3">
        <v>50</v>
      </c>
      <c r="G21" s="3">
        <v>30</v>
      </c>
      <c r="H21" s="40">
        <f t="shared" si="0"/>
        <v>0.6</v>
      </c>
      <c r="I21" s="3">
        <v>5</v>
      </c>
      <c r="J21" s="36">
        <v>20</v>
      </c>
      <c r="K21" s="3">
        <v>20</v>
      </c>
      <c r="L21" s="35">
        <v>20</v>
      </c>
      <c r="M21" s="35">
        <v>20</v>
      </c>
      <c r="N21" s="35">
        <v>20</v>
      </c>
      <c r="O21" s="35">
        <v>20</v>
      </c>
      <c r="P21" s="35">
        <v>20</v>
      </c>
      <c r="Q21" s="37">
        <v>20</v>
      </c>
      <c r="R21" s="3">
        <f t="shared" si="1"/>
        <v>160</v>
      </c>
      <c r="S21" s="3">
        <f t="shared" si="2"/>
        <v>8</v>
      </c>
      <c r="T21" s="3" t="s">
        <v>195</v>
      </c>
      <c r="U21" s="63">
        <v>2</v>
      </c>
      <c r="V21" s="3">
        <v>1</v>
      </c>
      <c r="W21" s="3">
        <v>1</v>
      </c>
    </row>
    <row r="22" spans="1:23" x14ac:dyDescent="0.15">
      <c r="A22" s="3" t="s">
        <v>1415</v>
      </c>
      <c r="B22" s="13">
        <v>21</v>
      </c>
      <c r="C22" s="13">
        <v>21</v>
      </c>
      <c r="D22" s="39" t="s">
        <v>663</v>
      </c>
      <c r="E22" s="3">
        <v>10</v>
      </c>
      <c r="F22" s="3">
        <v>80</v>
      </c>
      <c r="G22" s="3">
        <v>80</v>
      </c>
      <c r="H22" s="40">
        <f t="shared" si="0"/>
        <v>1</v>
      </c>
      <c r="I22" s="3">
        <v>3</v>
      </c>
      <c r="J22" s="36"/>
      <c r="L22" s="35"/>
      <c r="M22" s="35"/>
      <c r="N22" s="35"/>
      <c r="O22" s="35">
        <v>4</v>
      </c>
      <c r="P22" s="35"/>
      <c r="Q22" s="37"/>
      <c r="R22" s="3">
        <f t="shared" si="1"/>
        <v>4</v>
      </c>
      <c r="S22" s="3">
        <f t="shared" si="2"/>
        <v>1</v>
      </c>
      <c r="T22" s="3" t="s">
        <v>196</v>
      </c>
      <c r="U22" s="65">
        <v>4</v>
      </c>
      <c r="V22" s="3">
        <v>1</v>
      </c>
      <c r="W22" s="3">
        <v>1</v>
      </c>
    </row>
    <row r="23" spans="1:23" x14ac:dyDescent="0.15">
      <c r="A23" s="3" t="s">
        <v>1415</v>
      </c>
      <c r="B23" s="13">
        <v>22</v>
      </c>
      <c r="C23" s="13">
        <v>22</v>
      </c>
      <c r="D23" s="14" t="s">
        <v>600</v>
      </c>
      <c r="E23" s="28">
        <v>80</v>
      </c>
      <c r="F23" s="3">
        <v>100</v>
      </c>
      <c r="G23" s="3">
        <v>80</v>
      </c>
      <c r="H23" s="40">
        <f t="shared" si="0"/>
        <v>0.8</v>
      </c>
      <c r="I23" s="3">
        <v>5</v>
      </c>
      <c r="J23" s="36">
        <v>20</v>
      </c>
      <c r="K23" s="3">
        <v>20</v>
      </c>
      <c r="L23" s="35">
        <v>20</v>
      </c>
      <c r="M23" s="35">
        <v>20</v>
      </c>
      <c r="N23" s="35">
        <v>20</v>
      </c>
      <c r="O23" s="35">
        <v>20</v>
      </c>
      <c r="P23" s="35">
        <v>20</v>
      </c>
      <c r="Q23" s="37">
        <v>20</v>
      </c>
      <c r="R23" s="3">
        <f t="shared" si="1"/>
        <v>160</v>
      </c>
      <c r="S23" s="3">
        <f t="shared" si="2"/>
        <v>8</v>
      </c>
      <c r="T23" s="3" t="s">
        <v>197</v>
      </c>
      <c r="U23" s="35">
        <v>0.1</v>
      </c>
      <c r="V23" s="3">
        <v>1</v>
      </c>
      <c r="W23" s="3">
        <v>1</v>
      </c>
    </row>
    <row r="24" spans="1:23" x14ac:dyDescent="0.15">
      <c r="A24" s="3" t="s">
        <v>1415</v>
      </c>
      <c r="B24" s="13">
        <v>23</v>
      </c>
      <c r="C24" s="13">
        <v>23</v>
      </c>
      <c r="D24" s="39" t="s">
        <v>198</v>
      </c>
      <c r="E24" s="3">
        <v>50</v>
      </c>
      <c r="F24" s="3">
        <v>50</v>
      </c>
      <c r="G24" s="3">
        <v>35</v>
      </c>
      <c r="H24" s="40">
        <f t="shared" si="0"/>
        <v>0.7</v>
      </c>
      <c r="I24" s="3">
        <v>5</v>
      </c>
      <c r="J24" s="36"/>
      <c r="L24" s="35">
        <v>2</v>
      </c>
      <c r="M24" s="35">
        <v>2</v>
      </c>
      <c r="N24" s="35">
        <v>15</v>
      </c>
      <c r="O24" s="35">
        <v>2</v>
      </c>
      <c r="P24" s="35">
        <v>2</v>
      </c>
      <c r="Q24" s="37">
        <v>2</v>
      </c>
      <c r="R24" s="3">
        <f t="shared" si="1"/>
        <v>25</v>
      </c>
      <c r="S24" s="3">
        <f t="shared" si="2"/>
        <v>6</v>
      </c>
      <c r="T24" s="3" t="s">
        <v>199</v>
      </c>
      <c r="U24" s="64">
        <v>3</v>
      </c>
      <c r="V24" s="3">
        <v>1</v>
      </c>
      <c r="W24" s="3">
        <v>1</v>
      </c>
    </row>
    <row r="25" spans="1:23" x14ac:dyDescent="0.15">
      <c r="A25" s="3" t="s">
        <v>1415</v>
      </c>
      <c r="B25" s="13">
        <v>24</v>
      </c>
      <c r="C25" s="13">
        <v>24</v>
      </c>
      <c r="D25" s="14" t="s">
        <v>602</v>
      </c>
      <c r="E25" s="3">
        <v>99</v>
      </c>
      <c r="F25" s="3">
        <v>30</v>
      </c>
      <c r="G25" s="3">
        <v>20</v>
      </c>
      <c r="H25" s="40">
        <f t="shared" si="0"/>
        <v>0.66</v>
      </c>
      <c r="I25" s="3">
        <v>5</v>
      </c>
      <c r="J25" s="36">
        <v>20</v>
      </c>
      <c r="K25" s="3">
        <v>20</v>
      </c>
      <c r="L25" s="35">
        <v>20</v>
      </c>
      <c r="M25" s="35">
        <v>20</v>
      </c>
      <c r="N25" s="35">
        <v>20</v>
      </c>
      <c r="O25" s="35">
        <v>20</v>
      </c>
      <c r="P25" s="35">
        <v>20</v>
      </c>
      <c r="Q25" s="37">
        <v>20</v>
      </c>
      <c r="R25" s="3">
        <f t="shared" si="1"/>
        <v>160</v>
      </c>
      <c r="S25" s="3">
        <f t="shared" si="2"/>
        <v>8</v>
      </c>
      <c r="T25" s="3" t="s">
        <v>200</v>
      </c>
      <c r="U25" s="63">
        <v>2</v>
      </c>
      <c r="V25" s="3">
        <v>1</v>
      </c>
      <c r="W25" s="3">
        <v>1</v>
      </c>
    </row>
    <row r="26" spans="1:23" x14ac:dyDescent="0.15">
      <c r="A26" s="3" t="s">
        <v>1415</v>
      </c>
      <c r="B26" s="13">
        <v>25</v>
      </c>
      <c r="C26" s="13">
        <v>25</v>
      </c>
      <c r="D26" s="14" t="s">
        <v>603</v>
      </c>
      <c r="E26" s="3">
        <v>99</v>
      </c>
      <c r="F26" s="3">
        <v>100</v>
      </c>
      <c r="G26" s="3">
        <v>50</v>
      </c>
      <c r="H26" s="40">
        <f t="shared" si="0"/>
        <v>0.5</v>
      </c>
      <c r="I26" s="3">
        <v>5</v>
      </c>
      <c r="J26" s="36">
        <v>20</v>
      </c>
      <c r="K26" s="3">
        <v>20</v>
      </c>
      <c r="L26" s="35">
        <v>20</v>
      </c>
      <c r="M26" s="35">
        <v>20</v>
      </c>
      <c r="N26" s="35">
        <v>20</v>
      </c>
      <c r="O26" s="35">
        <v>20</v>
      </c>
      <c r="P26" s="35">
        <v>20</v>
      </c>
      <c r="Q26" s="37">
        <v>20</v>
      </c>
      <c r="R26" s="3">
        <f t="shared" si="1"/>
        <v>160</v>
      </c>
      <c r="S26" s="3">
        <f t="shared" si="2"/>
        <v>8</v>
      </c>
      <c r="T26" s="3" t="s">
        <v>201</v>
      </c>
      <c r="U26" s="65">
        <v>4</v>
      </c>
      <c r="V26" s="3">
        <v>1</v>
      </c>
      <c r="W26" s="3">
        <v>1</v>
      </c>
    </row>
    <row r="27" spans="1:23" x14ac:dyDescent="0.15">
      <c r="A27" s="3" t="s">
        <v>1415</v>
      </c>
      <c r="B27" s="13">
        <v>26</v>
      </c>
      <c r="C27" s="13">
        <v>26</v>
      </c>
      <c r="D27" s="38" t="s">
        <v>220</v>
      </c>
      <c r="E27" s="3">
        <v>30</v>
      </c>
      <c r="F27" s="3">
        <v>2</v>
      </c>
      <c r="G27" s="3">
        <v>2</v>
      </c>
      <c r="H27" s="40">
        <f t="shared" si="0"/>
        <v>1</v>
      </c>
      <c r="I27" s="3">
        <v>5</v>
      </c>
      <c r="J27" s="36">
        <v>20</v>
      </c>
      <c r="K27" s="3">
        <v>20</v>
      </c>
      <c r="L27" s="35">
        <v>20</v>
      </c>
      <c r="M27" s="35">
        <v>20</v>
      </c>
      <c r="N27" s="35">
        <v>20</v>
      </c>
      <c r="O27" s="35">
        <v>20</v>
      </c>
      <c r="P27" s="35">
        <v>20</v>
      </c>
      <c r="Q27" s="37">
        <v>20</v>
      </c>
      <c r="R27" s="3">
        <f t="shared" si="1"/>
        <v>160</v>
      </c>
      <c r="S27" s="3">
        <f t="shared" si="2"/>
        <v>8</v>
      </c>
      <c r="T27" s="3" t="s">
        <v>202</v>
      </c>
      <c r="U27" s="64">
        <v>3</v>
      </c>
      <c r="V27" s="3">
        <v>1</v>
      </c>
      <c r="W27" s="3">
        <v>1</v>
      </c>
    </row>
    <row r="28" spans="1:23" x14ac:dyDescent="0.15">
      <c r="A28" s="3" t="s">
        <v>1415</v>
      </c>
      <c r="B28" s="13">
        <v>27</v>
      </c>
      <c r="C28" s="13">
        <v>27</v>
      </c>
      <c r="D28" s="14" t="s">
        <v>605</v>
      </c>
      <c r="E28" s="3">
        <v>1</v>
      </c>
      <c r="F28" s="3">
        <v>50</v>
      </c>
      <c r="G28" s="3">
        <v>25</v>
      </c>
      <c r="H28" s="40">
        <f t="shared" si="0"/>
        <v>0.5</v>
      </c>
      <c r="I28" s="3">
        <v>5</v>
      </c>
      <c r="J28" s="36">
        <v>20</v>
      </c>
      <c r="K28" s="3">
        <v>20</v>
      </c>
      <c r="L28" s="35">
        <v>20</v>
      </c>
      <c r="M28" s="35">
        <v>20</v>
      </c>
      <c r="N28" s="35">
        <v>20</v>
      </c>
      <c r="O28" s="35">
        <v>20</v>
      </c>
      <c r="P28" s="35">
        <v>20</v>
      </c>
      <c r="Q28" s="37">
        <v>20</v>
      </c>
      <c r="R28" s="3">
        <f t="shared" si="1"/>
        <v>160</v>
      </c>
      <c r="S28" s="3">
        <f t="shared" si="2"/>
        <v>8</v>
      </c>
      <c r="T28" s="3" t="s">
        <v>203</v>
      </c>
      <c r="U28" s="63">
        <v>2</v>
      </c>
      <c r="V28" s="3">
        <v>1</v>
      </c>
      <c r="W28" s="3">
        <v>1</v>
      </c>
    </row>
    <row r="29" spans="1:23" x14ac:dyDescent="0.15">
      <c r="A29" s="3" t="s">
        <v>1415</v>
      </c>
      <c r="B29" s="13">
        <v>28</v>
      </c>
      <c r="C29" s="13">
        <v>28</v>
      </c>
      <c r="D29" s="14" t="s">
        <v>606</v>
      </c>
      <c r="E29" s="3">
        <v>80</v>
      </c>
      <c r="F29" s="3">
        <v>100</v>
      </c>
      <c r="G29" s="3">
        <v>60</v>
      </c>
      <c r="H29" s="40">
        <f t="shared" si="0"/>
        <v>0.6</v>
      </c>
      <c r="I29" s="3">
        <v>5</v>
      </c>
      <c r="J29" s="36">
        <v>30</v>
      </c>
      <c r="K29" s="3">
        <v>30</v>
      </c>
      <c r="L29" s="35">
        <v>30</v>
      </c>
      <c r="M29" s="35">
        <v>30</v>
      </c>
      <c r="N29" s="35">
        <v>30</v>
      </c>
      <c r="O29" s="35">
        <v>30</v>
      </c>
      <c r="P29" s="35">
        <v>30</v>
      </c>
      <c r="Q29" s="37">
        <v>30</v>
      </c>
      <c r="R29" s="3">
        <f t="shared" si="1"/>
        <v>240</v>
      </c>
      <c r="S29" s="3">
        <f t="shared" si="2"/>
        <v>8</v>
      </c>
      <c r="T29" s="3" t="s">
        <v>241</v>
      </c>
      <c r="U29" s="62">
        <v>1</v>
      </c>
      <c r="V29" s="3">
        <v>1</v>
      </c>
      <c r="W29" s="3">
        <v>1</v>
      </c>
    </row>
    <row r="30" spans="1:23" x14ac:dyDescent="0.15">
      <c r="A30" s="3" t="s">
        <v>1415</v>
      </c>
      <c r="B30" s="13">
        <v>29</v>
      </c>
      <c r="C30" s="13">
        <v>29</v>
      </c>
      <c r="D30" s="39" t="s">
        <v>242</v>
      </c>
      <c r="E30" s="3">
        <v>77</v>
      </c>
      <c r="F30" s="3">
        <v>100</v>
      </c>
      <c r="G30" s="3">
        <v>70</v>
      </c>
      <c r="H30" s="40">
        <f t="shared" si="0"/>
        <v>0.7</v>
      </c>
      <c r="I30" s="3">
        <v>5</v>
      </c>
      <c r="J30" s="36">
        <v>20</v>
      </c>
      <c r="K30" s="3">
        <v>20</v>
      </c>
      <c r="L30" s="35">
        <v>20</v>
      </c>
      <c r="M30" s="35">
        <v>20</v>
      </c>
      <c r="N30" s="35">
        <v>20</v>
      </c>
      <c r="O30" s="35">
        <v>20</v>
      </c>
      <c r="P30" s="35">
        <v>20</v>
      </c>
      <c r="Q30" s="37">
        <v>20</v>
      </c>
      <c r="R30" s="3">
        <f t="shared" si="1"/>
        <v>160</v>
      </c>
      <c r="S30" s="3">
        <f t="shared" si="2"/>
        <v>8</v>
      </c>
      <c r="T30" s="3" t="s">
        <v>243</v>
      </c>
      <c r="U30" s="62">
        <v>1</v>
      </c>
      <c r="V30" s="3">
        <v>1</v>
      </c>
      <c r="W30" s="3">
        <v>1</v>
      </c>
    </row>
    <row r="31" spans="1:23" x14ac:dyDescent="0.15">
      <c r="A31" s="3" t="s">
        <v>1415</v>
      </c>
      <c r="B31" s="13">
        <v>30</v>
      </c>
      <c r="C31" s="13">
        <v>30</v>
      </c>
      <c r="D31" s="14" t="s">
        <v>107</v>
      </c>
      <c r="E31" s="3">
        <v>10</v>
      </c>
      <c r="F31" s="3">
        <v>60</v>
      </c>
      <c r="G31" s="28">
        <v>36</v>
      </c>
      <c r="H31" s="41">
        <f t="shared" si="0"/>
        <v>0.6</v>
      </c>
      <c r="I31" s="3">
        <v>5</v>
      </c>
      <c r="J31" s="36">
        <v>20</v>
      </c>
      <c r="K31" s="3">
        <v>20</v>
      </c>
      <c r="L31" s="35">
        <v>20</v>
      </c>
      <c r="M31" s="35">
        <v>20</v>
      </c>
      <c r="N31" s="35">
        <v>20</v>
      </c>
      <c r="O31" s="35">
        <v>20</v>
      </c>
      <c r="P31" s="35">
        <v>20</v>
      </c>
      <c r="Q31" s="37">
        <v>20</v>
      </c>
      <c r="R31" s="3">
        <f t="shared" si="1"/>
        <v>160</v>
      </c>
      <c r="S31" s="3">
        <f t="shared" si="2"/>
        <v>8</v>
      </c>
      <c r="T31" s="3" t="s">
        <v>244</v>
      </c>
      <c r="U31" s="62">
        <v>1</v>
      </c>
      <c r="V31" s="3">
        <v>1</v>
      </c>
      <c r="W31" s="3">
        <v>1</v>
      </c>
    </row>
    <row r="32" spans="1:23" x14ac:dyDescent="0.15">
      <c r="A32" s="3" t="s">
        <v>1416</v>
      </c>
      <c r="B32" s="19">
        <v>31</v>
      </c>
      <c r="C32" s="19">
        <v>1</v>
      </c>
      <c r="D32" s="14" t="s">
        <v>591</v>
      </c>
      <c r="E32" s="3">
        <v>1</v>
      </c>
      <c r="F32" s="3">
        <v>40</v>
      </c>
      <c r="G32" s="3">
        <v>40</v>
      </c>
      <c r="H32" s="40">
        <f t="shared" si="0"/>
        <v>1</v>
      </c>
      <c r="I32" s="3">
        <v>3</v>
      </c>
      <c r="J32" s="36"/>
      <c r="L32" s="35"/>
      <c r="M32" s="35"/>
      <c r="N32" s="35"/>
      <c r="O32" s="35"/>
      <c r="P32" s="35"/>
      <c r="Q32" s="37">
        <v>40</v>
      </c>
      <c r="R32" s="3">
        <f t="shared" si="1"/>
        <v>40</v>
      </c>
      <c r="S32" s="3">
        <f t="shared" si="2"/>
        <v>1</v>
      </c>
      <c r="T32" s="3" t="s">
        <v>245</v>
      </c>
      <c r="U32" s="62">
        <v>1</v>
      </c>
      <c r="V32" s="3">
        <v>1</v>
      </c>
      <c r="W32" s="3">
        <v>1</v>
      </c>
    </row>
    <row r="33" spans="1:23" x14ac:dyDescent="0.15">
      <c r="A33" s="3" t="s">
        <v>1416</v>
      </c>
      <c r="B33" s="19">
        <v>32</v>
      </c>
      <c r="C33" s="19">
        <v>2</v>
      </c>
      <c r="D33" s="14" t="s">
        <v>345</v>
      </c>
      <c r="E33" s="3">
        <v>50</v>
      </c>
      <c r="F33" s="3">
        <v>100</v>
      </c>
      <c r="G33" s="3">
        <v>50</v>
      </c>
      <c r="H33" s="40">
        <f t="shared" si="0"/>
        <v>0.5</v>
      </c>
      <c r="I33" s="3">
        <v>6</v>
      </c>
      <c r="J33" s="36">
        <v>20</v>
      </c>
      <c r="K33" s="3">
        <v>20</v>
      </c>
      <c r="L33" s="35">
        <v>20</v>
      </c>
      <c r="M33" s="35">
        <v>20</v>
      </c>
      <c r="N33" s="42">
        <v>20</v>
      </c>
      <c r="O33" s="35">
        <v>20</v>
      </c>
      <c r="P33" s="35">
        <v>20</v>
      </c>
      <c r="Q33" s="37">
        <v>20</v>
      </c>
      <c r="R33" s="3">
        <f t="shared" si="1"/>
        <v>160</v>
      </c>
      <c r="S33" s="3">
        <f t="shared" si="2"/>
        <v>8</v>
      </c>
      <c r="T33" s="3" t="s">
        <v>246</v>
      </c>
      <c r="U33" s="61">
        <v>0</v>
      </c>
      <c r="V33" s="3">
        <v>1</v>
      </c>
      <c r="W33" s="3">
        <v>1</v>
      </c>
    </row>
    <row r="34" spans="1:23" x14ac:dyDescent="0.15">
      <c r="A34" s="3" t="s">
        <v>1416</v>
      </c>
      <c r="B34" s="19">
        <v>33</v>
      </c>
      <c r="C34" s="19">
        <v>3</v>
      </c>
      <c r="D34" s="14" t="s">
        <v>466</v>
      </c>
      <c r="E34" s="3">
        <v>50</v>
      </c>
      <c r="F34" s="3">
        <v>5</v>
      </c>
      <c r="G34" s="3">
        <v>4</v>
      </c>
      <c r="H34" s="40">
        <f t="shared" ref="H34:H65" si="3">ROUNDDOWN(G34/F34,2)</f>
        <v>0.8</v>
      </c>
      <c r="I34" s="3">
        <v>5</v>
      </c>
      <c r="J34" s="36">
        <v>20</v>
      </c>
      <c r="K34" s="3">
        <v>20</v>
      </c>
      <c r="L34" s="35">
        <v>20</v>
      </c>
      <c r="M34" s="35">
        <v>20</v>
      </c>
      <c r="N34" s="35">
        <v>20</v>
      </c>
      <c r="O34" s="35">
        <v>20</v>
      </c>
      <c r="P34" s="35">
        <v>20</v>
      </c>
      <c r="Q34" s="37">
        <v>20</v>
      </c>
      <c r="R34" s="3">
        <f t="shared" ref="R34:R65" si="4">SUM($J34:$Q34)</f>
        <v>160</v>
      </c>
      <c r="S34" s="3">
        <f t="shared" ref="S34:S65" si="5">SUM($J34:$Q34)/AVERAGE($J34:$Q34)</f>
        <v>8</v>
      </c>
      <c r="T34" s="3" t="s">
        <v>247</v>
      </c>
      <c r="U34" s="62">
        <v>1</v>
      </c>
      <c r="V34" s="3">
        <v>1</v>
      </c>
      <c r="W34" s="3">
        <v>1</v>
      </c>
    </row>
    <row r="35" spans="1:23" x14ac:dyDescent="0.15">
      <c r="A35" s="3" t="s">
        <v>1416</v>
      </c>
      <c r="B35" s="19">
        <v>34</v>
      </c>
      <c r="C35" s="19">
        <v>4</v>
      </c>
      <c r="D35" s="38" t="s">
        <v>706</v>
      </c>
      <c r="E35" s="3">
        <v>20</v>
      </c>
      <c r="F35" s="3">
        <v>75</v>
      </c>
      <c r="G35" s="3">
        <v>55</v>
      </c>
      <c r="H35" s="40">
        <f t="shared" si="3"/>
        <v>0.73</v>
      </c>
      <c r="I35" s="3">
        <v>5</v>
      </c>
      <c r="J35" s="36">
        <v>20</v>
      </c>
      <c r="K35" s="3">
        <v>20</v>
      </c>
      <c r="L35" s="35">
        <v>20</v>
      </c>
      <c r="M35" s="35">
        <v>20</v>
      </c>
      <c r="N35" s="35">
        <v>20</v>
      </c>
      <c r="O35" s="35">
        <v>20</v>
      </c>
      <c r="P35" s="35">
        <v>20</v>
      </c>
      <c r="Q35" s="37">
        <v>20</v>
      </c>
      <c r="R35" s="3">
        <f t="shared" si="4"/>
        <v>160</v>
      </c>
      <c r="S35" s="3">
        <f t="shared" si="5"/>
        <v>8</v>
      </c>
      <c r="T35" s="3" t="s">
        <v>248</v>
      </c>
      <c r="U35" s="64">
        <v>3</v>
      </c>
      <c r="V35" s="3">
        <v>1</v>
      </c>
      <c r="W35" s="3">
        <v>1</v>
      </c>
    </row>
    <row r="36" spans="1:23" x14ac:dyDescent="0.15">
      <c r="A36" s="3" t="s">
        <v>1416</v>
      </c>
      <c r="B36" s="19">
        <v>35</v>
      </c>
      <c r="C36" s="19">
        <v>5</v>
      </c>
      <c r="D36" s="14" t="s">
        <v>660</v>
      </c>
      <c r="E36" s="3">
        <v>40</v>
      </c>
      <c r="F36" s="3">
        <v>100</v>
      </c>
      <c r="G36" s="3">
        <v>60</v>
      </c>
      <c r="H36" s="40">
        <f t="shared" si="3"/>
        <v>0.6</v>
      </c>
      <c r="I36" s="3">
        <v>8</v>
      </c>
      <c r="J36" s="36"/>
      <c r="L36" s="35"/>
      <c r="M36" s="35">
        <v>20</v>
      </c>
      <c r="N36" s="42">
        <v>20</v>
      </c>
      <c r="O36" s="35"/>
      <c r="P36" s="35"/>
      <c r="Q36" s="37"/>
      <c r="R36" s="3">
        <f t="shared" si="4"/>
        <v>40</v>
      </c>
      <c r="S36" s="3">
        <f t="shared" si="5"/>
        <v>2</v>
      </c>
      <c r="T36" s="3" t="s">
        <v>266</v>
      </c>
      <c r="U36" s="62">
        <v>1</v>
      </c>
      <c r="V36" s="3">
        <v>1</v>
      </c>
      <c r="W36" s="3">
        <v>1</v>
      </c>
    </row>
    <row r="37" spans="1:23" x14ac:dyDescent="0.15">
      <c r="A37" s="3" t="s">
        <v>1416</v>
      </c>
      <c r="B37" s="19">
        <v>36</v>
      </c>
      <c r="C37" s="19">
        <v>6</v>
      </c>
      <c r="D37" s="38" t="s">
        <v>267</v>
      </c>
      <c r="E37" s="3">
        <v>20</v>
      </c>
      <c r="F37" s="3">
        <v>50</v>
      </c>
      <c r="G37" s="3">
        <v>42</v>
      </c>
      <c r="H37" s="40">
        <f t="shared" si="3"/>
        <v>0.84</v>
      </c>
      <c r="I37" s="3">
        <v>8</v>
      </c>
      <c r="J37" s="36">
        <v>20</v>
      </c>
      <c r="K37" s="3">
        <v>20</v>
      </c>
      <c r="L37" s="35">
        <v>20</v>
      </c>
      <c r="M37" s="35">
        <v>20</v>
      </c>
      <c r="N37" s="42">
        <v>20</v>
      </c>
      <c r="O37" s="35">
        <v>20</v>
      </c>
      <c r="P37" s="35">
        <v>20</v>
      </c>
      <c r="Q37" s="37">
        <v>20</v>
      </c>
      <c r="R37" s="3">
        <f t="shared" si="4"/>
        <v>160</v>
      </c>
      <c r="S37" s="3">
        <f t="shared" si="5"/>
        <v>8</v>
      </c>
      <c r="T37" s="3" t="s">
        <v>268</v>
      </c>
      <c r="U37" s="63">
        <v>2</v>
      </c>
      <c r="V37" s="3">
        <v>1</v>
      </c>
      <c r="W37" s="3">
        <v>1</v>
      </c>
    </row>
    <row r="38" spans="1:23" x14ac:dyDescent="0.15">
      <c r="A38" s="3" t="s">
        <v>1416</v>
      </c>
      <c r="B38" s="19">
        <v>37</v>
      </c>
      <c r="C38" s="19">
        <v>7</v>
      </c>
      <c r="D38" s="14" t="s">
        <v>664</v>
      </c>
      <c r="E38" s="3">
        <v>1</v>
      </c>
      <c r="F38" s="3">
        <v>50</v>
      </c>
      <c r="G38" s="3">
        <v>40</v>
      </c>
      <c r="H38" s="40">
        <f t="shared" si="3"/>
        <v>0.8</v>
      </c>
      <c r="I38" s="3">
        <v>8</v>
      </c>
      <c r="J38" s="36">
        <v>50</v>
      </c>
      <c r="K38" s="3">
        <v>50</v>
      </c>
      <c r="L38" s="35">
        <v>20</v>
      </c>
      <c r="M38" s="35">
        <v>20</v>
      </c>
      <c r="N38" s="42">
        <v>20</v>
      </c>
      <c r="O38" s="35">
        <v>20</v>
      </c>
      <c r="P38" s="35">
        <v>20</v>
      </c>
      <c r="Q38" s="37">
        <v>20</v>
      </c>
      <c r="R38" s="3">
        <f t="shared" si="4"/>
        <v>220</v>
      </c>
      <c r="S38" s="3">
        <f t="shared" si="5"/>
        <v>8</v>
      </c>
      <c r="T38" s="3" t="s">
        <v>269</v>
      </c>
      <c r="U38" s="63">
        <v>2</v>
      </c>
      <c r="V38" s="3">
        <v>1</v>
      </c>
      <c r="W38" s="3">
        <v>1</v>
      </c>
    </row>
    <row r="39" spans="1:23" x14ac:dyDescent="0.15">
      <c r="A39" s="3" t="s">
        <v>1416</v>
      </c>
      <c r="B39" s="19">
        <v>38</v>
      </c>
      <c r="C39" s="19">
        <v>8</v>
      </c>
      <c r="D39" s="14" t="s">
        <v>665</v>
      </c>
      <c r="E39" s="3">
        <v>1</v>
      </c>
      <c r="F39" s="3">
        <v>100</v>
      </c>
      <c r="G39" s="3">
        <v>70</v>
      </c>
      <c r="H39" s="40">
        <f t="shared" si="3"/>
        <v>0.7</v>
      </c>
      <c r="I39" s="3">
        <v>8</v>
      </c>
      <c r="J39" s="36">
        <v>20</v>
      </c>
      <c r="K39" s="3">
        <v>20</v>
      </c>
      <c r="L39" s="35">
        <v>20</v>
      </c>
      <c r="M39" s="35">
        <v>20</v>
      </c>
      <c r="N39" s="42">
        <v>20</v>
      </c>
      <c r="O39" s="35">
        <v>20</v>
      </c>
      <c r="P39" s="35">
        <v>20</v>
      </c>
      <c r="Q39" s="37">
        <v>20</v>
      </c>
      <c r="R39" s="3">
        <f t="shared" si="4"/>
        <v>160</v>
      </c>
      <c r="S39" s="3">
        <f t="shared" si="5"/>
        <v>8</v>
      </c>
      <c r="T39" s="3" t="s">
        <v>270</v>
      </c>
      <c r="U39" s="64">
        <v>3</v>
      </c>
      <c r="V39" s="3">
        <v>1</v>
      </c>
      <c r="W39" s="3">
        <v>1</v>
      </c>
    </row>
    <row r="40" spans="1:23" x14ac:dyDescent="0.15">
      <c r="A40" s="3" t="s">
        <v>1416</v>
      </c>
      <c r="B40" s="19">
        <v>39</v>
      </c>
      <c r="C40" s="19">
        <v>9</v>
      </c>
      <c r="D40" s="39" t="s">
        <v>271</v>
      </c>
      <c r="E40" s="3">
        <v>50</v>
      </c>
      <c r="F40" s="3">
        <v>50</v>
      </c>
      <c r="G40" s="3">
        <v>48</v>
      </c>
      <c r="H40" s="40">
        <f t="shared" si="3"/>
        <v>0.96</v>
      </c>
      <c r="I40" s="3">
        <v>5</v>
      </c>
      <c r="J40" s="36">
        <v>20</v>
      </c>
      <c r="K40" s="3">
        <v>20</v>
      </c>
      <c r="L40" s="35">
        <v>20</v>
      </c>
      <c r="M40" s="35">
        <v>20</v>
      </c>
      <c r="N40" s="35">
        <v>20</v>
      </c>
      <c r="O40" s="35">
        <v>20</v>
      </c>
      <c r="P40" s="35">
        <v>20</v>
      </c>
      <c r="Q40" s="37">
        <v>20</v>
      </c>
      <c r="R40" s="3">
        <f t="shared" si="4"/>
        <v>160</v>
      </c>
      <c r="S40" s="3">
        <f t="shared" si="5"/>
        <v>8</v>
      </c>
      <c r="T40" s="3" t="s">
        <v>272</v>
      </c>
      <c r="U40" s="62">
        <v>1</v>
      </c>
      <c r="V40" s="3">
        <v>1</v>
      </c>
      <c r="W40" s="3">
        <v>1</v>
      </c>
    </row>
    <row r="41" spans="1:23" x14ac:dyDescent="0.15">
      <c r="A41" s="3" t="s">
        <v>1416</v>
      </c>
      <c r="B41" s="19">
        <v>40</v>
      </c>
      <c r="C41" s="19">
        <v>10</v>
      </c>
      <c r="D41" s="39" t="s">
        <v>468</v>
      </c>
      <c r="E41" s="3">
        <v>50</v>
      </c>
      <c r="F41" s="3">
        <v>50</v>
      </c>
      <c r="G41" s="3">
        <v>49</v>
      </c>
      <c r="H41" s="40">
        <f t="shared" si="3"/>
        <v>0.98</v>
      </c>
      <c r="I41" s="3">
        <v>5</v>
      </c>
      <c r="J41" s="36">
        <v>10</v>
      </c>
      <c r="K41" s="3">
        <v>10</v>
      </c>
      <c r="L41" s="35">
        <v>10</v>
      </c>
      <c r="M41" s="35">
        <v>10</v>
      </c>
      <c r="N41" s="35">
        <v>10</v>
      </c>
      <c r="O41" s="35">
        <v>10</v>
      </c>
      <c r="P41" s="35">
        <v>10</v>
      </c>
      <c r="Q41" s="37">
        <v>10</v>
      </c>
      <c r="R41" s="3">
        <f t="shared" si="4"/>
        <v>80</v>
      </c>
      <c r="S41" s="3">
        <f t="shared" si="5"/>
        <v>8</v>
      </c>
      <c r="T41" s="3" t="s">
        <v>469</v>
      </c>
      <c r="U41" s="64">
        <v>3</v>
      </c>
      <c r="V41" s="3">
        <v>1</v>
      </c>
      <c r="W41" s="3">
        <v>1</v>
      </c>
    </row>
    <row r="42" spans="1:23" x14ac:dyDescent="0.15">
      <c r="A42" s="3" t="s">
        <v>1416</v>
      </c>
      <c r="B42" s="19">
        <v>41</v>
      </c>
      <c r="C42" s="19">
        <v>11</v>
      </c>
      <c r="D42" s="39" t="s">
        <v>470</v>
      </c>
      <c r="E42" s="3">
        <v>1</v>
      </c>
      <c r="F42" s="3">
        <v>30</v>
      </c>
      <c r="G42" s="3">
        <v>15</v>
      </c>
      <c r="H42" s="40">
        <f t="shared" si="3"/>
        <v>0.5</v>
      </c>
      <c r="I42" s="3">
        <v>5</v>
      </c>
      <c r="J42" s="36">
        <v>10</v>
      </c>
      <c r="K42" s="3">
        <v>10</v>
      </c>
      <c r="L42" s="35">
        <v>10</v>
      </c>
      <c r="M42" s="35">
        <v>10</v>
      </c>
      <c r="N42" s="35">
        <v>10</v>
      </c>
      <c r="O42" s="35"/>
      <c r="P42" s="35">
        <v>10</v>
      </c>
      <c r="Q42" s="37">
        <v>10</v>
      </c>
      <c r="R42" s="3">
        <f t="shared" si="4"/>
        <v>70</v>
      </c>
      <c r="S42" s="3">
        <f t="shared" si="5"/>
        <v>7</v>
      </c>
      <c r="T42" s="3" t="s">
        <v>471</v>
      </c>
      <c r="U42" s="65">
        <v>4</v>
      </c>
      <c r="V42" s="3">
        <v>1</v>
      </c>
      <c r="W42" s="3">
        <v>1</v>
      </c>
    </row>
    <row r="43" spans="1:23" x14ac:dyDescent="0.15">
      <c r="A43" s="3" t="s">
        <v>1416</v>
      </c>
      <c r="B43" s="19">
        <v>42</v>
      </c>
      <c r="C43" s="19">
        <v>12</v>
      </c>
      <c r="D43" s="39" t="s">
        <v>472</v>
      </c>
      <c r="E43" s="3">
        <v>5</v>
      </c>
      <c r="F43" s="3">
        <v>50</v>
      </c>
      <c r="G43" s="3">
        <v>25</v>
      </c>
      <c r="H43" s="40">
        <f t="shared" si="3"/>
        <v>0.5</v>
      </c>
      <c r="I43" s="3">
        <v>5</v>
      </c>
      <c r="J43" s="36">
        <v>1</v>
      </c>
      <c r="L43" s="35">
        <v>1</v>
      </c>
      <c r="M43" s="35">
        <v>1</v>
      </c>
      <c r="N43" s="35"/>
      <c r="O43" s="35"/>
      <c r="P43" s="35"/>
      <c r="Q43" s="37">
        <v>5</v>
      </c>
      <c r="R43" s="3">
        <f t="shared" si="4"/>
        <v>8</v>
      </c>
      <c r="S43" s="3">
        <f t="shared" si="5"/>
        <v>4</v>
      </c>
      <c r="T43" s="3" t="s">
        <v>473</v>
      </c>
      <c r="U43" s="65">
        <v>4</v>
      </c>
      <c r="V43" s="3">
        <v>1</v>
      </c>
      <c r="W43" s="3">
        <v>1</v>
      </c>
    </row>
    <row r="44" spans="1:23" x14ac:dyDescent="0.15">
      <c r="A44" s="3" t="s">
        <v>1416</v>
      </c>
      <c r="B44" s="19">
        <v>43</v>
      </c>
      <c r="C44" s="19">
        <v>13</v>
      </c>
      <c r="D44" s="39" t="s">
        <v>508</v>
      </c>
      <c r="E44" s="3">
        <v>1</v>
      </c>
      <c r="F44" s="3">
        <v>30</v>
      </c>
      <c r="G44" s="3">
        <v>30</v>
      </c>
      <c r="H44" s="40">
        <f t="shared" si="3"/>
        <v>1</v>
      </c>
      <c r="I44" s="3">
        <v>5</v>
      </c>
      <c r="J44" s="36"/>
      <c r="L44" s="35"/>
      <c r="M44" s="35"/>
      <c r="N44" s="35">
        <v>12</v>
      </c>
      <c r="O44" s="35">
        <v>1</v>
      </c>
      <c r="P44" s="35">
        <v>2</v>
      </c>
      <c r="Q44" s="37"/>
      <c r="R44" s="3">
        <f t="shared" si="4"/>
        <v>15</v>
      </c>
      <c r="S44" s="3">
        <f t="shared" si="5"/>
        <v>3</v>
      </c>
      <c r="T44" s="3" t="s">
        <v>509</v>
      </c>
      <c r="U44" s="63">
        <v>2</v>
      </c>
      <c r="V44" s="3">
        <v>1</v>
      </c>
      <c r="W44" s="3">
        <v>1</v>
      </c>
    </row>
    <row r="45" spans="1:23" x14ac:dyDescent="0.15">
      <c r="A45" s="3" t="s">
        <v>1416</v>
      </c>
      <c r="B45" s="19">
        <v>44</v>
      </c>
      <c r="C45" s="19">
        <v>14</v>
      </c>
      <c r="D45" s="14" t="s">
        <v>666</v>
      </c>
      <c r="E45" s="28">
        <v>87</v>
      </c>
      <c r="F45" s="3">
        <v>80</v>
      </c>
      <c r="G45" s="3">
        <v>40</v>
      </c>
      <c r="H45" s="40">
        <f t="shared" si="3"/>
        <v>0.5</v>
      </c>
      <c r="I45" s="3">
        <v>6</v>
      </c>
      <c r="J45" s="43">
        <v>20</v>
      </c>
      <c r="K45" s="28">
        <v>20</v>
      </c>
      <c r="L45" s="42">
        <v>20</v>
      </c>
      <c r="M45" s="42">
        <v>20</v>
      </c>
      <c r="N45" s="42">
        <v>20</v>
      </c>
      <c r="O45" s="42">
        <v>20</v>
      </c>
      <c r="P45" s="42">
        <v>20</v>
      </c>
      <c r="Q45" s="44">
        <v>20</v>
      </c>
      <c r="R45" s="3">
        <f t="shared" si="4"/>
        <v>160</v>
      </c>
      <c r="S45" s="3">
        <f t="shared" si="5"/>
        <v>8</v>
      </c>
      <c r="T45" s="3" t="s">
        <v>510</v>
      </c>
      <c r="U45" s="35">
        <v>0.2</v>
      </c>
      <c r="V45" s="3">
        <v>1</v>
      </c>
      <c r="W45" s="3">
        <v>1</v>
      </c>
    </row>
    <row r="46" spans="1:23" x14ac:dyDescent="0.15">
      <c r="A46" s="3" t="s">
        <v>1416</v>
      </c>
      <c r="B46" s="19">
        <v>45</v>
      </c>
      <c r="C46" s="19">
        <v>15</v>
      </c>
      <c r="D46" s="14" t="s">
        <v>667</v>
      </c>
      <c r="E46" s="3">
        <v>50</v>
      </c>
      <c r="F46" s="3">
        <v>10</v>
      </c>
      <c r="G46" s="3">
        <v>6</v>
      </c>
      <c r="H46" s="40">
        <f t="shared" si="3"/>
        <v>0.6</v>
      </c>
      <c r="I46" s="3">
        <v>5</v>
      </c>
      <c r="J46" s="36"/>
      <c r="L46" s="35">
        <v>5</v>
      </c>
      <c r="M46" s="35"/>
      <c r="N46" s="35"/>
      <c r="O46" s="35"/>
      <c r="P46" s="35"/>
      <c r="Q46" s="37"/>
      <c r="R46" s="3">
        <f t="shared" si="4"/>
        <v>5</v>
      </c>
      <c r="S46" s="3">
        <f t="shared" si="5"/>
        <v>1</v>
      </c>
      <c r="T46" s="3" t="s">
        <v>511</v>
      </c>
      <c r="U46" s="61">
        <v>0</v>
      </c>
      <c r="V46" s="3">
        <v>1</v>
      </c>
      <c r="W46" s="3">
        <v>1</v>
      </c>
    </row>
    <row r="47" spans="1:23" x14ac:dyDescent="0.15">
      <c r="A47" s="3" t="s">
        <v>1416</v>
      </c>
      <c r="B47" s="19">
        <v>46</v>
      </c>
      <c r="C47" s="19">
        <v>16</v>
      </c>
      <c r="D47" s="38" t="s">
        <v>512</v>
      </c>
      <c r="E47" s="3">
        <v>76</v>
      </c>
      <c r="F47" s="3">
        <v>50</v>
      </c>
      <c r="G47" s="3">
        <v>40</v>
      </c>
      <c r="H47" s="40">
        <f t="shared" si="3"/>
        <v>0.8</v>
      </c>
      <c r="I47" s="3">
        <v>5</v>
      </c>
      <c r="J47" s="36"/>
      <c r="L47" s="35">
        <v>10</v>
      </c>
      <c r="M47" s="35"/>
      <c r="N47" s="35"/>
      <c r="O47" s="35">
        <v>1</v>
      </c>
      <c r="P47" s="35">
        <v>1</v>
      </c>
      <c r="Q47" s="37"/>
      <c r="R47" s="3">
        <f t="shared" si="4"/>
        <v>12</v>
      </c>
      <c r="S47" s="3">
        <f t="shared" si="5"/>
        <v>3</v>
      </c>
      <c r="T47" s="3" t="s">
        <v>513</v>
      </c>
      <c r="U47" s="65">
        <v>4</v>
      </c>
      <c r="V47" s="3">
        <v>1</v>
      </c>
      <c r="W47" s="3">
        <v>1</v>
      </c>
    </row>
    <row r="48" spans="1:23" x14ac:dyDescent="0.15">
      <c r="A48" s="3" t="s">
        <v>1416</v>
      </c>
      <c r="B48" s="19">
        <v>47</v>
      </c>
      <c r="C48" s="19">
        <v>17</v>
      </c>
      <c r="D48" s="14" t="s">
        <v>482</v>
      </c>
      <c r="E48" s="3">
        <v>50</v>
      </c>
      <c r="F48" s="3">
        <v>50</v>
      </c>
      <c r="G48" s="3">
        <v>48</v>
      </c>
      <c r="H48" s="40">
        <f t="shared" si="3"/>
        <v>0.96</v>
      </c>
      <c r="I48" s="3">
        <v>5</v>
      </c>
      <c r="J48" s="36"/>
      <c r="L48" s="35">
        <v>2</v>
      </c>
      <c r="M48" s="35"/>
      <c r="N48" s="35"/>
      <c r="O48" s="35"/>
      <c r="P48" s="35"/>
      <c r="Q48" s="37"/>
      <c r="R48" s="3">
        <f t="shared" si="4"/>
        <v>2</v>
      </c>
      <c r="S48" s="3">
        <f t="shared" si="5"/>
        <v>1</v>
      </c>
      <c r="T48" s="3" t="s">
        <v>514</v>
      </c>
      <c r="U48" s="62">
        <v>1</v>
      </c>
      <c r="V48" s="3">
        <v>1</v>
      </c>
      <c r="W48" s="3">
        <v>1</v>
      </c>
    </row>
    <row r="49" spans="1:23" x14ac:dyDescent="0.15">
      <c r="A49" s="3" t="s">
        <v>1416</v>
      </c>
      <c r="B49" s="19">
        <v>48</v>
      </c>
      <c r="C49" s="19">
        <v>18</v>
      </c>
      <c r="D49" s="14" t="s">
        <v>483</v>
      </c>
      <c r="E49" s="3">
        <v>50</v>
      </c>
      <c r="F49" s="3">
        <v>10</v>
      </c>
      <c r="G49" s="3">
        <v>9</v>
      </c>
      <c r="H49" s="40">
        <f t="shared" si="3"/>
        <v>0.9</v>
      </c>
      <c r="I49" s="3">
        <v>5</v>
      </c>
      <c r="J49" s="36"/>
      <c r="K49" s="3">
        <v>1</v>
      </c>
      <c r="L49" s="35">
        <v>1</v>
      </c>
      <c r="M49" s="35"/>
      <c r="N49" s="35">
        <v>2</v>
      </c>
      <c r="O49" s="35"/>
      <c r="P49" s="35"/>
      <c r="Q49" s="37">
        <v>1</v>
      </c>
      <c r="R49" s="3">
        <f t="shared" si="4"/>
        <v>5</v>
      </c>
      <c r="S49" s="3">
        <f t="shared" si="5"/>
        <v>4</v>
      </c>
      <c r="T49" s="3" t="s">
        <v>515</v>
      </c>
      <c r="U49" s="64">
        <v>3</v>
      </c>
      <c r="V49" s="3">
        <v>1</v>
      </c>
      <c r="W49" s="3">
        <v>1</v>
      </c>
    </row>
    <row r="50" spans="1:23" x14ac:dyDescent="0.15">
      <c r="A50" s="3" t="s">
        <v>1416</v>
      </c>
      <c r="B50" s="19">
        <v>49</v>
      </c>
      <c r="C50" s="19">
        <v>19</v>
      </c>
      <c r="D50" s="14" t="s">
        <v>484</v>
      </c>
      <c r="E50" s="3">
        <v>50</v>
      </c>
      <c r="F50" s="3">
        <v>50</v>
      </c>
      <c r="G50" s="3">
        <v>50</v>
      </c>
      <c r="H50" s="40">
        <f t="shared" si="3"/>
        <v>1</v>
      </c>
      <c r="I50" s="3">
        <v>5</v>
      </c>
      <c r="J50" s="36">
        <v>10</v>
      </c>
      <c r="K50" s="3">
        <v>10</v>
      </c>
      <c r="L50" s="35"/>
      <c r="M50" s="35"/>
      <c r="N50" s="35">
        <v>1</v>
      </c>
      <c r="O50" s="35">
        <v>1</v>
      </c>
      <c r="P50" s="35">
        <v>1</v>
      </c>
      <c r="Q50" s="37">
        <v>1</v>
      </c>
      <c r="R50" s="3">
        <f t="shared" si="4"/>
        <v>24</v>
      </c>
      <c r="S50" s="3">
        <f t="shared" si="5"/>
        <v>6</v>
      </c>
      <c r="T50" s="3" t="s">
        <v>516</v>
      </c>
      <c r="U50" s="63">
        <v>2</v>
      </c>
      <c r="V50" s="3">
        <v>1</v>
      </c>
      <c r="W50" s="3">
        <v>1</v>
      </c>
    </row>
    <row r="51" spans="1:23" x14ac:dyDescent="0.15">
      <c r="A51" s="3" t="s">
        <v>1416</v>
      </c>
      <c r="B51" s="19">
        <v>50</v>
      </c>
      <c r="C51" s="19">
        <v>20</v>
      </c>
      <c r="D51" s="14" t="s">
        <v>485</v>
      </c>
      <c r="E51" s="3">
        <v>60</v>
      </c>
      <c r="F51" s="3">
        <v>100</v>
      </c>
      <c r="G51" s="3">
        <v>95</v>
      </c>
      <c r="H51" s="40">
        <f t="shared" si="3"/>
        <v>0.95</v>
      </c>
      <c r="I51" s="3">
        <v>4</v>
      </c>
      <c r="J51" s="36">
        <v>3</v>
      </c>
      <c r="K51" s="3">
        <v>3</v>
      </c>
      <c r="L51" s="35">
        <v>6</v>
      </c>
      <c r="M51" s="35">
        <v>2</v>
      </c>
      <c r="N51" s="35">
        <v>2</v>
      </c>
      <c r="O51" s="35">
        <v>4</v>
      </c>
      <c r="P51" s="35">
        <v>2</v>
      </c>
      <c r="Q51" s="37">
        <v>2</v>
      </c>
      <c r="R51" s="3">
        <f t="shared" si="4"/>
        <v>24</v>
      </c>
      <c r="S51" s="3">
        <f t="shared" si="5"/>
        <v>8</v>
      </c>
      <c r="T51" s="3" t="s">
        <v>517</v>
      </c>
      <c r="U51" s="62">
        <v>1</v>
      </c>
      <c r="V51" s="3">
        <v>1</v>
      </c>
      <c r="W51" s="3">
        <v>1</v>
      </c>
    </row>
    <row r="52" spans="1:23" x14ac:dyDescent="0.15">
      <c r="A52" s="3" t="s">
        <v>1416</v>
      </c>
      <c r="B52" s="19">
        <v>51</v>
      </c>
      <c r="C52" s="19">
        <v>21</v>
      </c>
      <c r="D52" s="39" t="s">
        <v>518</v>
      </c>
      <c r="E52" s="3">
        <v>1</v>
      </c>
      <c r="F52" s="3">
        <v>50</v>
      </c>
      <c r="G52" s="3">
        <v>25</v>
      </c>
      <c r="H52" s="40">
        <f t="shared" si="3"/>
        <v>0.5</v>
      </c>
      <c r="I52" s="3">
        <v>6</v>
      </c>
      <c r="J52" s="36"/>
      <c r="L52" s="35">
        <v>30</v>
      </c>
      <c r="M52" s="35">
        <v>30</v>
      </c>
      <c r="N52" s="35">
        <v>30</v>
      </c>
      <c r="O52" s="35"/>
      <c r="P52" s="35"/>
      <c r="Q52" s="37"/>
      <c r="R52" s="3">
        <f t="shared" si="4"/>
        <v>90</v>
      </c>
      <c r="S52" s="3">
        <f t="shared" si="5"/>
        <v>3</v>
      </c>
      <c r="T52" s="3" t="s">
        <v>519</v>
      </c>
      <c r="U52" s="63">
        <v>2</v>
      </c>
      <c r="V52" s="3">
        <v>1</v>
      </c>
      <c r="W52" s="3">
        <v>1</v>
      </c>
    </row>
    <row r="53" spans="1:23" x14ac:dyDescent="0.15">
      <c r="A53" s="3" t="s">
        <v>1416</v>
      </c>
      <c r="B53" s="19">
        <v>52</v>
      </c>
      <c r="C53" s="19">
        <v>22</v>
      </c>
      <c r="D53" s="14" t="s">
        <v>851</v>
      </c>
      <c r="E53" s="3">
        <v>88</v>
      </c>
      <c r="F53" s="3">
        <v>100</v>
      </c>
      <c r="G53" s="3">
        <v>90</v>
      </c>
      <c r="H53" s="40">
        <f t="shared" si="3"/>
        <v>0.9</v>
      </c>
      <c r="I53" s="3">
        <v>5</v>
      </c>
      <c r="J53" s="36"/>
      <c r="K53" s="3">
        <v>1</v>
      </c>
      <c r="L53" s="35">
        <v>15</v>
      </c>
      <c r="M53" s="35"/>
      <c r="N53" s="35">
        <v>20</v>
      </c>
      <c r="O53" s="35">
        <v>1</v>
      </c>
      <c r="P53" s="35"/>
      <c r="Q53" s="37"/>
      <c r="R53" s="3">
        <f t="shared" si="4"/>
        <v>37</v>
      </c>
      <c r="S53" s="3">
        <f t="shared" si="5"/>
        <v>4</v>
      </c>
      <c r="T53" s="3" t="s">
        <v>852</v>
      </c>
      <c r="U53" s="64">
        <v>3</v>
      </c>
      <c r="V53" s="3">
        <v>1</v>
      </c>
      <c r="W53" s="3">
        <v>1</v>
      </c>
    </row>
    <row r="54" spans="1:23" x14ac:dyDescent="0.15">
      <c r="A54" s="3" t="s">
        <v>1416</v>
      </c>
      <c r="B54" s="19">
        <v>53</v>
      </c>
      <c r="C54" s="19">
        <v>23</v>
      </c>
      <c r="D54" s="14" t="s">
        <v>853</v>
      </c>
      <c r="E54" s="3">
        <v>99</v>
      </c>
      <c r="F54" s="3">
        <v>100</v>
      </c>
      <c r="G54" s="3">
        <v>60</v>
      </c>
      <c r="H54" s="40">
        <f t="shared" si="3"/>
        <v>0.6</v>
      </c>
      <c r="I54" s="3">
        <v>5</v>
      </c>
      <c r="J54" s="36">
        <v>10</v>
      </c>
      <c r="K54" s="3">
        <v>10</v>
      </c>
      <c r="L54" s="35"/>
      <c r="M54" s="35"/>
      <c r="N54" s="35">
        <v>1</v>
      </c>
      <c r="O54" s="35">
        <v>2</v>
      </c>
      <c r="P54" s="35">
        <v>1</v>
      </c>
      <c r="Q54" s="37">
        <v>1</v>
      </c>
      <c r="R54" s="3">
        <f t="shared" si="4"/>
        <v>25</v>
      </c>
      <c r="S54" s="3">
        <f t="shared" si="5"/>
        <v>6</v>
      </c>
      <c r="T54" s="3" t="s">
        <v>1187</v>
      </c>
      <c r="U54" s="64">
        <v>3</v>
      </c>
      <c r="V54" s="3">
        <v>1</v>
      </c>
      <c r="W54" s="3">
        <v>1</v>
      </c>
    </row>
    <row r="55" spans="1:23" x14ac:dyDescent="0.15">
      <c r="A55" s="3" t="s">
        <v>1416</v>
      </c>
      <c r="B55" s="19">
        <v>54</v>
      </c>
      <c r="C55" s="19">
        <v>24</v>
      </c>
      <c r="D55" s="14" t="s">
        <v>854</v>
      </c>
      <c r="E55" s="3">
        <v>85</v>
      </c>
      <c r="F55" s="3">
        <v>80</v>
      </c>
      <c r="G55" s="3">
        <v>75</v>
      </c>
      <c r="H55" s="40">
        <f t="shared" si="3"/>
        <v>0.93</v>
      </c>
      <c r="I55" s="3">
        <v>2</v>
      </c>
      <c r="J55" s="36">
        <v>5</v>
      </c>
      <c r="K55" s="3">
        <v>5</v>
      </c>
      <c r="L55" s="35">
        <v>5</v>
      </c>
      <c r="M55" s="35">
        <v>5</v>
      </c>
      <c r="N55" s="35">
        <v>3</v>
      </c>
      <c r="O55" s="35">
        <v>5</v>
      </c>
      <c r="P55" s="35">
        <v>5</v>
      </c>
      <c r="Q55" s="37">
        <v>5</v>
      </c>
      <c r="R55" s="3">
        <f t="shared" si="4"/>
        <v>38</v>
      </c>
      <c r="S55" s="3">
        <f t="shared" si="5"/>
        <v>8</v>
      </c>
      <c r="T55" s="3" t="s">
        <v>1188</v>
      </c>
      <c r="U55" s="63">
        <v>2</v>
      </c>
      <c r="V55" s="3">
        <v>1</v>
      </c>
      <c r="W55" s="3">
        <v>1</v>
      </c>
    </row>
    <row r="56" spans="1:23" x14ac:dyDescent="0.15">
      <c r="A56" s="3" t="s">
        <v>1416</v>
      </c>
      <c r="B56" s="19">
        <v>55</v>
      </c>
      <c r="C56" s="19">
        <v>25</v>
      </c>
      <c r="D56" s="14" t="s">
        <v>855</v>
      </c>
      <c r="E56" s="3">
        <v>99</v>
      </c>
      <c r="F56" s="3">
        <v>100</v>
      </c>
      <c r="G56" s="3">
        <v>10</v>
      </c>
      <c r="H56" s="40">
        <f t="shared" si="3"/>
        <v>0.1</v>
      </c>
      <c r="I56" s="3">
        <v>5</v>
      </c>
      <c r="J56" s="36">
        <v>1</v>
      </c>
      <c r="K56" s="3">
        <v>10</v>
      </c>
      <c r="L56" s="35">
        <v>5</v>
      </c>
      <c r="M56" s="35"/>
      <c r="N56" s="35">
        <v>10</v>
      </c>
      <c r="O56" s="35">
        <v>1</v>
      </c>
      <c r="P56" s="35">
        <v>1</v>
      </c>
      <c r="Q56" s="37">
        <v>5</v>
      </c>
      <c r="R56" s="3">
        <f t="shared" si="4"/>
        <v>33</v>
      </c>
      <c r="S56" s="3">
        <f t="shared" si="5"/>
        <v>7</v>
      </c>
      <c r="T56" s="3" t="s">
        <v>1189</v>
      </c>
      <c r="U56" s="64">
        <v>3</v>
      </c>
      <c r="V56" s="3">
        <v>1</v>
      </c>
      <c r="W56" s="3">
        <v>1</v>
      </c>
    </row>
    <row r="57" spans="1:23" x14ac:dyDescent="0.15">
      <c r="A57" s="3" t="s">
        <v>1416</v>
      </c>
      <c r="B57" s="19">
        <v>56</v>
      </c>
      <c r="C57" s="19">
        <v>26</v>
      </c>
      <c r="D57" s="14" t="s">
        <v>856</v>
      </c>
      <c r="E57" s="3">
        <v>99</v>
      </c>
      <c r="F57" s="3">
        <v>100</v>
      </c>
      <c r="G57" s="3">
        <v>100</v>
      </c>
      <c r="H57" s="40">
        <f t="shared" si="3"/>
        <v>1</v>
      </c>
      <c r="I57" s="3">
        <v>5</v>
      </c>
      <c r="J57" s="36">
        <v>2</v>
      </c>
      <c r="L57" s="35">
        <v>5</v>
      </c>
      <c r="M57" s="35">
        <v>10</v>
      </c>
      <c r="N57" s="35">
        <v>20</v>
      </c>
      <c r="O57" s="35">
        <v>2</v>
      </c>
      <c r="P57" s="35">
        <v>2</v>
      </c>
      <c r="Q57" s="37">
        <v>2</v>
      </c>
      <c r="R57" s="3">
        <f t="shared" si="4"/>
        <v>43</v>
      </c>
      <c r="S57" s="3">
        <f t="shared" si="5"/>
        <v>7</v>
      </c>
      <c r="T57" s="3" t="s">
        <v>1190</v>
      </c>
      <c r="U57" s="63">
        <v>2</v>
      </c>
      <c r="V57" s="3">
        <v>1</v>
      </c>
      <c r="W57" s="3">
        <v>1</v>
      </c>
    </row>
    <row r="58" spans="1:23" x14ac:dyDescent="0.15">
      <c r="A58" s="3" t="s">
        <v>1416</v>
      </c>
      <c r="B58" s="19">
        <v>57</v>
      </c>
      <c r="C58" s="19">
        <v>27</v>
      </c>
      <c r="D58" s="39" t="s">
        <v>857</v>
      </c>
      <c r="E58" s="3">
        <v>80</v>
      </c>
      <c r="F58" s="3">
        <v>60</v>
      </c>
      <c r="G58" s="3">
        <v>60</v>
      </c>
      <c r="H58" s="40">
        <f t="shared" si="3"/>
        <v>1</v>
      </c>
      <c r="I58" s="3">
        <v>3</v>
      </c>
      <c r="J58" s="36"/>
      <c r="L58" s="35"/>
      <c r="M58" s="35"/>
      <c r="N58" s="35"/>
      <c r="O58" s="35"/>
      <c r="P58" s="35">
        <v>60</v>
      </c>
      <c r="Q58" s="37"/>
      <c r="R58" s="3">
        <f t="shared" si="4"/>
        <v>60</v>
      </c>
      <c r="S58" s="3">
        <f t="shared" si="5"/>
        <v>1</v>
      </c>
      <c r="T58" s="3" t="s">
        <v>1191</v>
      </c>
      <c r="U58" s="62">
        <v>1</v>
      </c>
      <c r="V58" s="3">
        <v>1</v>
      </c>
      <c r="W58" s="3">
        <v>1</v>
      </c>
    </row>
    <row r="59" spans="1:23" x14ac:dyDescent="0.15">
      <c r="A59" s="3" t="s">
        <v>1416</v>
      </c>
      <c r="B59" s="19">
        <v>58</v>
      </c>
      <c r="C59" s="19">
        <v>28</v>
      </c>
      <c r="D59" s="14" t="s">
        <v>858</v>
      </c>
      <c r="E59" s="3">
        <v>70</v>
      </c>
      <c r="F59" s="3">
        <v>100</v>
      </c>
      <c r="G59" s="3">
        <v>90</v>
      </c>
      <c r="H59" s="40">
        <f t="shared" si="3"/>
        <v>0.9</v>
      </c>
      <c r="I59" s="3">
        <v>5</v>
      </c>
      <c r="J59" s="36">
        <v>10</v>
      </c>
      <c r="K59" s="3">
        <v>10</v>
      </c>
      <c r="L59" s="35">
        <v>10</v>
      </c>
      <c r="M59" s="35">
        <v>10</v>
      </c>
      <c r="N59" s="35">
        <v>10</v>
      </c>
      <c r="O59" s="35">
        <v>10</v>
      </c>
      <c r="P59" s="35">
        <v>10</v>
      </c>
      <c r="Q59" s="37">
        <v>10</v>
      </c>
      <c r="R59" s="3">
        <f t="shared" si="4"/>
        <v>80</v>
      </c>
      <c r="S59" s="3">
        <f t="shared" si="5"/>
        <v>8</v>
      </c>
      <c r="T59" s="3" t="s">
        <v>1217</v>
      </c>
      <c r="U59" s="61">
        <v>0</v>
      </c>
      <c r="V59" s="3">
        <v>1</v>
      </c>
      <c r="W59" s="3">
        <v>1</v>
      </c>
    </row>
    <row r="60" spans="1:23" x14ac:dyDescent="0.15">
      <c r="A60" s="3" t="s">
        <v>1416</v>
      </c>
      <c r="B60" s="19">
        <v>59</v>
      </c>
      <c r="C60" s="19">
        <v>29</v>
      </c>
      <c r="D60" s="39" t="s">
        <v>1065</v>
      </c>
      <c r="E60" s="3">
        <v>77</v>
      </c>
      <c r="F60" s="3">
        <v>100</v>
      </c>
      <c r="G60" s="3">
        <v>100</v>
      </c>
      <c r="H60" s="40">
        <f t="shared" si="3"/>
        <v>1</v>
      </c>
      <c r="I60" s="3">
        <v>4</v>
      </c>
      <c r="J60" s="36"/>
      <c r="L60" s="35"/>
      <c r="M60" s="35"/>
      <c r="N60" s="35">
        <v>4</v>
      </c>
      <c r="O60" s="35"/>
      <c r="P60" s="35"/>
      <c r="Q60" s="37">
        <v>2</v>
      </c>
      <c r="R60" s="3">
        <f t="shared" si="4"/>
        <v>6</v>
      </c>
      <c r="S60" s="3">
        <f t="shared" si="5"/>
        <v>2</v>
      </c>
      <c r="T60" s="3" t="s">
        <v>307</v>
      </c>
      <c r="U60" s="61">
        <v>0</v>
      </c>
      <c r="V60" s="3">
        <v>1</v>
      </c>
      <c r="W60" s="3">
        <v>1</v>
      </c>
    </row>
    <row r="61" spans="1:23" x14ac:dyDescent="0.15">
      <c r="A61" s="3" t="s">
        <v>1416</v>
      </c>
      <c r="B61" s="19">
        <v>60</v>
      </c>
      <c r="C61" s="19">
        <v>30</v>
      </c>
      <c r="D61" s="39" t="s">
        <v>306</v>
      </c>
      <c r="E61" s="3">
        <v>1</v>
      </c>
      <c r="F61" s="3">
        <v>10</v>
      </c>
      <c r="G61" s="3">
        <v>10</v>
      </c>
      <c r="H61" s="40">
        <f t="shared" si="3"/>
        <v>1</v>
      </c>
      <c r="I61" s="3">
        <v>2</v>
      </c>
      <c r="J61" s="36"/>
      <c r="L61" s="35"/>
      <c r="M61" s="35"/>
      <c r="N61" s="35"/>
      <c r="O61" s="35"/>
      <c r="P61" s="35">
        <v>3</v>
      </c>
      <c r="Q61" s="37"/>
      <c r="R61" s="3">
        <f t="shared" si="4"/>
        <v>3</v>
      </c>
      <c r="S61" s="3">
        <f t="shared" si="5"/>
        <v>1</v>
      </c>
      <c r="T61" s="3" t="s">
        <v>1066</v>
      </c>
      <c r="U61" s="63">
        <v>2</v>
      </c>
      <c r="V61" s="3">
        <v>1</v>
      </c>
      <c r="W61" s="3">
        <v>1</v>
      </c>
    </row>
    <row r="62" spans="1:23" x14ac:dyDescent="0.15">
      <c r="A62" s="3" t="s">
        <v>1370</v>
      </c>
      <c r="B62" s="25">
        <v>61</v>
      </c>
      <c r="C62" s="25">
        <v>1</v>
      </c>
      <c r="D62" s="39" t="s">
        <v>1067</v>
      </c>
      <c r="E62" s="3">
        <v>50</v>
      </c>
      <c r="F62" s="3">
        <v>50</v>
      </c>
      <c r="G62" s="3">
        <v>50</v>
      </c>
      <c r="H62" s="40">
        <f t="shared" si="3"/>
        <v>1</v>
      </c>
      <c r="I62" s="3">
        <v>4</v>
      </c>
      <c r="J62" s="36">
        <v>1</v>
      </c>
      <c r="K62" s="35"/>
      <c r="L62" s="35"/>
      <c r="M62" s="35"/>
      <c r="N62" s="35">
        <v>2</v>
      </c>
      <c r="O62" s="35">
        <v>2</v>
      </c>
      <c r="P62" s="35">
        <v>1</v>
      </c>
      <c r="Q62" s="37"/>
      <c r="R62" s="3">
        <f t="shared" si="4"/>
        <v>6</v>
      </c>
      <c r="S62" s="3">
        <f t="shared" si="5"/>
        <v>4</v>
      </c>
      <c r="T62" s="3" t="s">
        <v>1068</v>
      </c>
      <c r="U62" s="62">
        <v>1</v>
      </c>
      <c r="V62" s="3">
        <v>1</v>
      </c>
      <c r="W62" s="3">
        <v>1</v>
      </c>
    </row>
    <row r="63" spans="1:23" x14ac:dyDescent="0.15">
      <c r="A63" s="3" t="s">
        <v>1370</v>
      </c>
      <c r="B63" s="25">
        <v>62</v>
      </c>
      <c r="C63" s="25">
        <v>2</v>
      </c>
      <c r="D63" s="39" t="s">
        <v>1069</v>
      </c>
      <c r="E63" s="3">
        <v>20</v>
      </c>
      <c r="F63" s="3">
        <v>100</v>
      </c>
      <c r="G63" s="3">
        <v>50</v>
      </c>
      <c r="H63" s="40">
        <f t="shared" si="3"/>
        <v>0.5</v>
      </c>
      <c r="I63" s="3">
        <v>5</v>
      </c>
      <c r="J63" s="36"/>
      <c r="K63" s="35"/>
      <c r="L63" s="35"/>
      <c r="M63" s="35"/>
      <c r="N63" s="35">
        <v>10</v>
      </c>
      <c r="O63" s="35">
        <v>3</v>
      </c>
      <c r="P63" s="35">
        <v>1</v>
      </c>
      <c r="Q63" s="37"/>
      <c r="R63" s="3">
        <f t="shared" si="4"/>
        <v>14</v>
      </c>
      <c r="S63" s="3">
        <f t="shared" si="5"/>
        <v>3</v>
      </c>
      <c r="T63" s="3" t="s">
        <v>1192</v>
      </c>
      <c r="U63" s="61">
        <v>0</v>
      </c>
      <c r="V63" s="3">
        <v>1</v>
      </c>
      <c r="W63" s="3">
        <v>1</v>
      </c>
    </row>
    <row r="64" spans="1:23" x14ac:dyDescent="0.15">
      <c r="A64" s="3" t="s">
        <v>1370</v>
      </c>
      <c r="B64" s="25">
        <v>63</v>
      </c>
      <c r="C64" s="25">
        <v>3</v>
      </c>
      <c r="D64" s="39" t="s">
        <v>1070</v>
      </c>
      <c r="E64" s="3">
        <v>10</v>
      </c>
      <c r="F64" s="3">
        <v>80</v>
      </c>
      <c r="G64" s="3">
        <v>80</v>
      </c>
      <c r="H64" s="40">
        <f t="shared" si="3"/>
        <v>1</v>
      </c>
      <c r="I64" s="3">
        <v>3</v>
      </c>
      <c r="J64" s="36"/>
      <c r="K64" s="35"/>
      <c r="L64" s="35"/>
      <c r="M64" s="35"/>
      <c r="N64" s="35">
        <v>5</v>
      </c>
      <c r="O64" s="35">
        <v>3</v>
      </c>
      <c r="P64" s="35"/>
      <c r="Q64" s="37"/>
      <c r="R64" s="3">
        <f t="shared" si="4"/>
        <v>8</v>
      </c>
      <c r="S64" s="3">
        <f t="shared" si="5"/>
        <v>2</v>
      </c>
      <c r="T64" s="3" t="s">
        <v>1071</v>
      </c>
      <c r="U64" s="65">
        <v>4</v>
      </c>
      <c r="V64" s="3">
        <v>1</v>
      </c>
      <c r="W64" s="3">
        <v>1</v>
      </c>
    </row>
    <row r="65" spans="1:23" x14ac:dyDescent="0.15">
      <c r="A65" s="3" t="s">
        <v>1370</v>
      </c>
      <c r="B65" s="25">
        <v>64</v>
      </c>
      <c r="C65" s="25">
        <v>4</v>
      </c>
      <c r="D65" s="45" t="s">
        <v>1072</v>
      </c>
      <c r="E65" s="3">
        <v>50</v>
      </c>
      <c r="F65" s="3">
        <v>40</v>
      </c>
      <c r="G65" s="3">
        <v>30</v>
      </c>
      <c r="H65" s="40">
        <f t="shared" si="3"/>
        <v>0.75</v>
      </c>
      <c r="I65" s="3">
        <v>7</v>
      </c>
      <c r="J65" s="17"/>
      <c r="L65" s="3">
        <v>5</v>
      </c>
      <c r="M65" s="3">
        <v>4</v>
      </c>
      <c r="N65" s="3">
        <v>20</v>
      </c>
      <c r="O65" s="3">
        <v>2</v>
      </c>
      <c r="P65" s="3">
        <v>2</v>
      </c>
      <c r="Q65" s="4">
        <v>2</v>
      </c>
      <c r="R65" s="3">
        <f t="shared" si="4"/>
        <v>35</v>
      </c>
      <c r="S65" s="3">
        <f t="shared" si="5"/>
        <v>6</v>
      </c>
      <c r="T65" s="3" t="s">
        <v>1073</v>
      </c>
      <c r="U65" s="64">
        <v>3</v>
      </c>
      <c r="V65" s="3">
        <v>2</v>
      </c>
      <c r="W65" s="3">
        <v>1</v>
      </c>
    </row>
    <row r="66" spans="1:23" x14ac:dyDescent="0.15">
      <c r="A66" s="3" t="s">
        <v>1370</v>
      </c>
      <c r="B66" s="25">
        <v>65</v>
      </c>
      <c r="C66" s="25">
        <v>5</v>
      </c>
      <c r="D66" s="45" t="s">
        <v>1074</v>
      </c>
      <c r="E66" s="3">
        <v>50</v>
      </c>
      <c r="F66" s="3">
        <v>60</v>
      </c>
      <c r="G66" s="3">
        <v>45</v>
      </c>
      <c r="H66" s="40">
        <f t="shared" ref="H66:H97" si="6">ROUNDDOWN(G66/F66,2)</f>
        <v>0.75</v>
      </c>
      <c r="I66" s="3">
        <v>5</v>
      </c>
      <c r="J66" s="17"/>
      <c r="L66" s="3">
        <v>5</v>
      </c>
      <c r="M66" s="3">
        <v>4</v>
      </c>
      <c r="N66" s="3">
        <v>20</v>
      </c>
      <c r="O66" s="3">
        <v>10</v>
      </c>
      <c r="Q66" s="4">
        <v>3</v>
      </c>
      <c r="R66" s="3">
        <f t="shared" ref="R66:R97" si="7">SUM($J66:$Q66)</f>
        <v>42</v>
      </c>
      <c r="S66" s="3">
        <f t="shared" ref="S66:S97" si="8">SUM($J66:$Q66)/AVERAGE($J66:$Q66)</f>
        <v>5</v>
      </c>
      <c r="T66" s="3" t="s">
        <v>1075</v>
      </c>
      <c r="U66" s="62">
        <v>1</v>
      </c>
      <c r="V66" s="3">
        <v>1</v>
      </c>
      <c r="W66" s="3">
        <v>2</v>
      </c>
    </row>
    <row r="67" spans="1:23" x14ac:dyDescent="0.15">
      <c r="A67" s="3" t="s">
        <v>1370</v>
      </c>
      <c r="B67" s="25">
        <v>66</v>
      </c>
      <c r="C67" s="25">
        <v>6</v>
      </c>
      <c r="D67" s="45" t="s">
        <v>1076</v>
      </c>
      <c r="E67" s="3">
        <v>99</v>
      </c>
      <c r="F67" s="3">
        <v>50</v>
      </c>
      <c r="G67" s="3">
        <v>30</v>
      </c>
      <c r="H67" s="40">
        <f t="shared" si="6"/>
        <v>0.6</v>
      </c>
      <c r="I67" s="3">
        <v>3</v>
      </c>
      <c r="J67" s="17"/>
      <c r="L67" s="3">
        <v>3</v>
      </c>
      <c r="M67" s="3">
        <v>3</v>
      </c>
      <c r="O67" s="3">
        <v>5</v>
      </c>
      <c r="Q67" s="4">
        <v>1</v>
      </c>
      <c r="R67" s="3">
        <f t="shared" si="7"/>
        <v>12</v>
      </c>
      <c r="S67" s="3">
        <f t="shared" si="8"/>
        <v>4</v>
      </c>
      <c r="T67" s="3" t="s">
        <v>1077</v>
      </c>
      <c r="U67" s="63">
        <v>2</v>
      </c>
      <c r="V67" s="3">
        <v>4</v>
      </c>
      <c r="W67" s="3">
        <v>1</v>
      </c>
    </row>
    <row r="68" spans="1:23" x14ac:dyDescent="0.15">
      <c r="A68" s="3" t="s">
        <v>1370</v>
      </c>
      <c r="B68" s="25">
        <v>67</v>
      </c>
      <c r="C68" s="25">
        <v>7</v>
      </c>
      <c r="D68" s="39" t="s">
        <v>1078</v>
      </c>
      <c r="E68" s="3">
        <v>1</v>
      </c>
      <c r="F68" s="3">
        <v>100</v>
      </c>
      <c r="G68" s="3">
        <v>100</v>
      </c>
      <c r="H68" s="40">
        <f t="shared" si="6"/>
        <v>1</v>
      </c>
      <c r="I68" s="3">
        <v>6</v>
      </c>
      <c r="J68" s="36"/>
      <c r="K68" s="35"/>
      <c r="L68" s="35"/>
      <c r="M68" s="35"/>
      <c r="N68" s="35">
        <v>5</v>
      </c>
      <c r="O68" s="35">
        <v>1</v>
      </c>
      <c r="P68" s="35">
        <v>1</v>
      </c>
      <c r="Q68" s="37"/>
      <c r="R68" s="3">
        <f t="shared" si="7"/>
        <v>7</v>
      </c>
      <c r="S68" s="3">
        <f t="shared" si="8"/>
        <v>3</v>
      </c>
      <c r="T68" s="3" t="s">
        <v>1079</v>
      </c>
      <c r="U68" s="61">
        <v>0</v>
      </c>
      <c r="V68" s="3">
        <v>1</v>
      </c>
      <c r="W68" s="3">
        <v>1</v>
      </c>
    </row>
    <row r="69" spans="1:23" x14ac:dyDescent="0.15">
      <c r="A69" s="3" t="s">
        <v>1370</v>
      </c>
      <c r="B69" s="25">
        <v>68</v>
      </c>
      <c r="C69" s="25">
        <v>8</v>
      </c>
      <c r="D69" s="39" t="s">
        <v>1080</v>
      </c>
      <c r="E69" s="3">
        <v>10</v>
      </c>
      <c r="F69" s="3">
        <v>50</v>
      </c>
      <c r="G69" s="3">
        <v>50</v>
      </c>
      <c r="H69" s="40">
        <f t="shared" si="6"/>
        <v>1</v>
      </c>
      <c r="I69" s="3">
        <v>5</v>
      </c>
      <c r="J69" s="36"/>
      <c r="K69" s="35">
        <v>1</v>
      </c>
      <c r="L69" s="35"/>
      <c r="M69" s="35"/>
      <c r="N69" s="35">
        <v>8</v>
      </c>
      <c r="O69" s="35">
        <v>3</v>
      </c>
      <c r="P69" s="35"/>
      <c r="Q69" s="37">
        <v>1</v>
      </c>
      <c r="R69" s="3">
        <f t="shared" si="7"/>
        <v>13</v>
      </c>
      <c r="S69" s="3">
        <f t="shared" si="8"/>
        <v>4</v>
      </c>
      <c r="T69" s="3" t="s">
        <v>1193</v>
      </c>
      <c r="U69" s="64">
        <v>3</v>
      </c>
      <c r="V69" s="3">
        <v>1</v>
      </c>
      <c r="W69" s="3">
        <v>1</v>
      </c>
    </row>
    <row r="70" spans="1:23" x14ac:dyDescent="0.15">
      <c r="A70" s="3" t="s">
        <v>1370</v>
      </c>
      <c r="B70" s="25">
        <v>69</v>
      </c>
      <c r="C70" s="25">
        <v>9</v>
      </c>
      <c r="D70" s="45" t="s">
        <v>1081</v>
      </c>
      <c r="E70" s="3">
        <v>50</v>
      </c>
      <c r="F70" s="3">
        <v>20</v>
      </c>
      <c r="G70" s="3">
        <v>20</v>
      </c>
      <c r="H70" s="40">
        <f t="shared" si="6"/>
        <v>1</v>
      </c>
      <c r="I70" s="3">
        <v>4</v>
      </c>
      <c r="J70" s="17">
        <v>2</v>
      </c>
      <c r="K70" s="3">
        <v>1</v>
      </c>
      <c r="L70" s="3">
        <v>1</v>
      </c>
      <c r="M70" s="3">
        <v>2</v>
      </c>
      <c r="N70" s="3">
        <v>2</v>
      </c>
      <c r="O70" s="3">
        <v>1</v>
      </c>
      <c r="P70" s="3">
        <v>1</v>
      </c>
      <c r="Q70" s="4">
        <v>2</v>
      </c>
      <c r="R70" s="3">
        <f t="shared" si="7"/>
        <v>12</v>
      </c>
      <c r="S70" s="3">
        <f t="shared" si="8"/>
        <v>8</v>
      </c>
      <c r="T70" s="3" t="s">
        <v>1082</v>
      </c>
      <c r="U70" s="64">
        <v>3</v>
      </c>
      <c r="V70" s="3">
        <v>1</v>
      </c>
      <c r="W70" s="3">
        <v>1</v>
      </c>
    </row>
    <row r="71" spans="1:23" x14ac:dyDescent="0.15">
      <c r="A71" s="3" t="s">
        <v>1370</v>
      </c>
      <c r="B71" s="25">
        <v>70</v>
      </c>
      <c r="C71" s="25">
        <v>10</v>
      </c>
      <c r="D71" s="45" t="s">
        <v>925</v>
      </c>
      <c r="E71" s="3">
        <v>50</v>
      </c>
      <c r="F71" s="3">
        <v>5</v>
      </c>
      <c r="G71" s="3">
        <v>5</v>
      </c>
      <c r="H71" s="40">
        <f t="shared" si="6"/>
        <v>1</v>
      </c>
      <c r="I71" s="3">
        <v>5</v>
      </c>
      <c r="J71" s="17"/>
      <c r="L71" s="3">
        <v>5</v>
      </c>
      <c r="M71" s="3">
        <v>5</v>
      </c>
      <c r="N71" s="3">
        <v>15</v>
      </c>
      <c r="O71" s="3">
        <v>5</v>
      </c>
      <c r="P71" s="3">
        <v>5</v>
      </c>
      <c r="Q71" s="4">
        <v>5</v>
      </c>
      <c r="R71" s="3">
        <f t="shared" si="7"/>
        <v>40</v>
      </c>
      <c r="S71" s="3">
        <f t="shared" si="8"/>
        <v>6</v>
      </c>
      <c r="T71" s="3" t="s">
        <v>1194</v>
      </c>
      <c r="U71" s="62">
        <v>1</v>
      </c>
      <c r="V71" s="3">
        <v>1</v>
      </c>
      <c r="W71" s="3">
        <v>1</v>
      </c>
    </row>
    <row r="72" spans="1:23" x14ac:dyDescent="0.15">
      <c r="A72" s="3" t="s">
        <v>1370</v>
      </c>
      <c r="B72" s="25">
        <v>71</v>
      </c>
      <c r="C72" s="25">
        <v>11</v>
      </c>
      <c r="D72" s="45" t="s">
        <v>926</v>
      </c>
      <c r="E72" s="3">
        <v>20</v>
      </c>
      <c r="F72" s="3">
        <v>50</v>
      </c>
      <c r="G72" s="3">
        <v>50</v>
      </c>
      <c r="H72" s="40">
        <f t="shared" si="6"/>
        <v>1</v>
      </c>
      <c r="I72" s="3">
        <v>4</v>
      </c>
      <c r="J72" s="17">
        <v>2</v>
      </c>
      <c r="K72" s="3">
        <v>1</v>
      </c>
      <c r="N72" s="3">
        <v>20</v>
      </c>
      <c r="O72" s="3">
        <v>5</v>
      </c>
      <c r="P72" s="3">
        <v>5</v>
      </c>
      <c r="Q72" s="4">
        <v>5</v>
      </c>
      <c r="R72" s="3">
        <f t="shared" si="7"/>
        <v>38</v>
      </c>
      <c r="S72" s="3">
        <f t="shared" si="8"/>
        <v>6</v>
      </c>
      <c r="T72" s="3" t="s">
        <v>927</v>
      </c>
      <c r="U72" s="64">
        <v>3</v>
      </c>
      <c r="V72" s="3">
        <v>1</v>
      </c>
      <c r="W72" s="3">
        <v>1</v>
      </c>
    </row>
    <row r="73" spans="1:23" x14ac:dyDescent="0.15">
      <c r="A73" s="3" t="s">
        <v>1370</v>
      </c>
      <c r="B73" s="25">
        <v>72</v>
      </c>
      <c r="C73" s="25">
        <v>12</v>
      </c>
      <c r="D73" s="45" t="s">
        <v>204</v>
      </c>
      <c r="E73" s="3">
        <v>1</v>
      </c>
      <c r="F73" s="3">
        <v>10</v>
      </c>
      <c r="G73" s="3">
        <v>8</v>
      </c>
      <c r="H73" s="40">
        <f t="shared" si="6"/>
        <v>0.8</v>
      </c>
      <c r="I73" s="3">
        <v>5</v>
      </c>
      <c r="J73" s="17">
        <v>10</v>
      </c>
      <c r="K73" s="3">
        <v>10</v>
      </c>
      <c r="L73" s="3">
        <v>10</v>
      </c>
      <c r="M73" s="3">
        <v>2</v>
      </c>
      <c r="N73" s="3">
        <v>10</v>
      </c>
      <c r="O73" s="3">
        <v>10</v>
      </c>
      <c r="P73" s="3">
        <v>10</v>
      </c>
      <c r="Q73" s="4">
        <v>10</v>
      </c>
      <c r="R73" s="3">
        <f t="shared" si="7"/>
        <v>72</v>
      </c>
      <c r="S73" s="3">
        <f t="shared" si="8"/>
        <v>8</v>
      </c>
      <c r="T73" s="3" t="s">
        <v>928</v>
      </c>
      <c r="U73" s="62">
        <v>1</v>
      </c>
      <c r="V73" s="3">
        <v>1</v>
      </c>
      <c r="W73" s="3">
        <v>1</v>
      </c>
    </row>
    <row r="74" spans="1:23" x14ac:dyDescent="0.15">
      <c r="A74" s="3" t="s">
        <v>1370</v>
      </c>
      <c r="B74" s="25">
        <v>73</v>
      </c>
      <c r="C74" s="25">
        <v>13</v>
      </c>
      <c r="D74" s="39" t="s">
        <v>929</v>
      </c>
      <c r="E74" s="3">
        <v>1</v>
      </c>
      <c r="F74" s="3">
        <v>50</v>
      </c>
      <c r="G74" s="3">
        <v>48</v>
      </c>
      <c r="H74" s="40">
        <f t="shared" si="6"/>
        <v>0.96</v>
      </c>
      <c r="I74" s="3">
        <v>3</v>
      </c>
      <c r="J74" s="36">
        <v>1</v>
      </c>
      <c r="K74" s="35">
        <v>1</v>
      </c>
      <c r="L74" s="35">
        <v>1</v>
      </c>
      <c r="M74" s="35">
        <v>4</v>
      </c>
      <c r="N74" s="35"/>
      <c r="O74" s="35"/>
      <c r="P74" s="35"/>
      <c r="Q74" s="37">
        <v>4</v>
      </c>
      <c r="R74" s="3">
        <f t="shared" si="7"/>
        <v>11</v>
      </c>
      <c r="S74" s="3">
        <f t="shared" si="8"/>
        <v>5</v>
      </c>
      <c r="T74" s="3" t="s">
        <v>930</v>
      </c>
      <c r="U74" s="63">
        <v>2</v>
      </c>
      <c r="V74" s="3">
        <v>1</v>
      </c>
      <c r="W74" s="3">
        <v>1</v>
      </c>
    </row>
    <row r="75" spans="1:23" x14ac:dyDescent="0.15">
      <c r="A75" s="3" t="s">
        <v>1370</v>
      </c>
      <c r="B75" s="25">
        <v>74</v>
      </c>
      <c r="C75" s="25">
        <v>14</v>
      </c>
      <c r="D75" s="39" t="s">
        <v>931</v>
      </c>
      <c r="E75" s="3">
        <v>80</v>
      </c>
      <c r="F75" s="3">
        <v>50</v>
      </c>
      <c r="G75" s="3">
        <v>48</v>
      </c>
      <c r="H75" s="40">
        <f t="shared" si="6"/>
        <v>0.96</v>
      </c>
      <c r="I75" s="3">
        <v>4</v>
      </c>
      <c r="J75" s="36"/>
      <c r="K75" s="35"/>
      <c r="L75" s="35">
        <v>5</v>
      </c>
      <c r="M75" s="35"/>
      <c r="N75" s="35">
        <v>2</v>
      </c>
      <c r="O75" s="35"/>
      <c r="P75" s="35"/>
      <c r="Q75" s="37"/>
      <c r="R75" s="3">
        <f t="shared" si="7"/>
        <v>7</v>
      </c>
      <c r="S75" s="3">
        <f t="shared" si="8"/>
        <v>2</v>
      </c>
      <c r="T75" s="3" t="s">
        <v>932</v>
      </c>
      <c r="U75" s="63">
        <v>2</v>
      </c>
      <c r="V75" s="3">
        <v>1</v>
      </c>
      <c r="W75" s="3">
        <v>1</v>
      </c>
    </row>
    <row r="76" spans="1:23" x14ac:dyDescent="0.15">
      <c r="A76" s="3" t="s">
        <v>1370</v>
      </c>
      <c r="B76" s="25">
        <v>75</v>
      </c>
      <c r="C76" s="25">
        <v>15</v>
      </c>
      <c r="D76" s="45" t="s">
        <v>933</v>
      </c>
      <c r="E76" s="3">
        <v>50</v>
      </c>
      <c r="F76" s="3">
        <v>100</v>
      </c>
      <c r="G76" s="3">
        <v>80</v>
      </c>
      <c r="H76" s="40">
        <f t="shared" si="6"/>
        <v>0.8</v>
      </c>
      <c r="I76" s="3">
        <v>6</v>
      </c>
      <c r="J76" s="17">
        <v>20</v>
      </c>
      <c r="K76" s="3">
        <v>20</v>
      </c>
      <c r="L76" s="3">
        <v>20</v>
      </c>
      <c r="M76" s="3">
        <v>20</v>
      </c>
      <c r="N76" s="3">
        <v>20</v>
      </c>
      <c r="O76" s="3">
        <v>20</v>
      </c>
      <c r="P76" s="3">
        <v>20</v>
      </c>
      <c r="Q76" s="4">
        <v>20</v>
      </c>
      <c r="R76" s="3">
        <f t="shared" si="7"/>
        <v>160</v>
      </c>
      <c r="S76" s="3">
        <f t="shared" si="8"/>
        <v>8</v>
      </c>
      <c r="T76" s="3" t="s">
        <v>934</v>
      </c>
      <c r="U76" s="35">
        <v>0.3</v>
      </c>
      <c r="V76" s="3">
        <v>1</v>
      </c>
      <c r="W76" s="3">
        <v>1</v>
      </c>
    </row>
    <row r="77" spans="1:23" x14ac:dyDescent="0.15">
      <c r="A77" s="3" t="s">
        <v>1370</v>
      </c>
      <c r="B77" s="25">
        <v>76</v>
      </c>
      <c r="C77" s="25">
        <v>16</v>
      </c>
      <c r="D77" s="38" t="s">
        <v>935</v>
      </c>
      <c r="E77" s="3">
        <v>50</v>
      </c>
      <c r="F77" s="3">
        <v>100</v>
      </c>
      <c r="G77" s="3">
        <v>97</v>
      </c>
      <c r="H77" s="40">
        <f t="shared" si="6"/>
        <v>0.97</v>
      </c>
      <c r="I77" s="3">
        <v>3</v>
      </c>
      <c r="J77" s="17"/>
      <c r="K77" s="3">
        <v>4</v>
      </c>
      <c r="L77" s="3">
        <v>3</v>
      </c>
      <c r="M77" s="3">
        <v>3</v>
      </c>
      <c r="N77" s="3">
        <v>20</v>
      </c>
      <c r="Q77" s="4"/>
      <c r="R77" s="3">
        <f t="shared" si="7"/>
        <v>30</v>
      </c>
      <c r="S77" s="3">
        <f t="shared" si="8"/>
        <v>4</v>
      </c>
      <c r="T77" s="3" t="s">
        <v>936</v>
      </c>
      <c r="U77" s="62">
        <v>1</v>
      </c>
      <c r="V77" s="3">
        <v>1</v>
      </c>
      <c r="W77" s="3">
        <v>1</v>
      </c>
    </row>
    <row r="78" spans="1:23" x14ac:dyDescent="0.15">
      <c r="A78" s="3" t="s">
        <v>1370</v>
      </c>
      <c r="B78" s="25">
        <v>77</v>
      </c>
      <c r="C78" s="25">
        <v>17</v>
      </c>
      <c r="D78" s="21" t="s">
        <v>937</v>
      </c>
      <c r="E78" s="3">
        <v>1</v>
      </c>
      <c r="F78" s="3">
        <v>50</v>
      </c>
      <c r="G78" s="3">
        <v>40</v>
      </c>
      <c r="H78" s="40">
        <f t="shared" si="6"/>
        <v>0.8</v>
      </c>
      <c r="I78" s="3">
        <v>4</v>
      </c>
      <c r="J78" s="36">
        <v>1</v>
      </c>
      <c r="K78" s="35">
        <v>10</v>
      </c>
      <c r="L78" s="35"/>
      <c r="M78" s="35">
        <v>2</v>
      </c>
      <c r="N78" s="35">
        <v>4</v>
      </c>
      <c r="O78" s="35">
        <v>2</v>
      </c>
      <c r="P78" s="35">
        <v>1</v>
      </c>
      <c r="Q78" s="37"/>
      <c r="R78" s="3">
        <f t="shared" si="7"/>
        <v>20</v>
      </c>
      <c r="S78" s="3">
        <f t="shared" si="8"/>
        <v>6</v>
      </c>
      <c r="T78" s="3" t="s">
        <v>938</v>
      </c>
      <c r="U78" s="63">
        <v>2</v>
      </c>
      <c r="V78" s="3">
        <v>1</v>
      </c>
      <c r="W78" s="3">
        <v>1</v>
      </c>
    </row>
    <row r="79" spans="1:23" x14ac:dyDescent="0.15">
      <c r="A79" s="3" t="s">
        <v>1370</v>
      </c>
      <c r="B79" s="25">
        <v>78</v>
      </c>
      <c r="C79" s="25">
        <v>18</v>
      </c>
      <c r="D79" s="3" t="s">
        <v>939</v>
      </c>
      <c r="E79" s="3">
        <v>50</v>
      </c>
      <c r="F79" s="3">
        <v>75</v>
      </c>
      <c r="G79" s="3">
        <v>65</v>
      </c>
      <c r="H79" s="40">
        <f t="shared" si="6"/>
        <v>0.86</v>
      </c>
      <c r="I79" s="3">
        <v>5</v>
      </c>
      <c r="J79" s="17"/>
      <c r="K79" s="3">
        <v>1</v>
      </c>
      <c r="L79" s="3">
        <v>15</v>
      </c>
      <c r="N79" s="3">
        <v>15</v>
      </c>
      <c r="O79" s="3">
        <v>1</v>
      </c>
      <c r="Q79" s="4"/>
      <c r="R79" s="3">
        <f t="shared" si="7"/>
        <v>32</v>
      </c>
      <c r="S79" s="3">
        <f t="shared" si="8"/>
        <v>4</v>
      </c>
      <c r="T79" s="3" t="s">
        <v>302</v>
      </c>
      <c r="U79" s="63">
        <v>2</v>
      </c>
      <c r="V79" s="3">
        <v>1</v>
      </c>
      <c r="W79" s="3">
        <v>1</v>
      </c>
    </row>
    <row r="80" spans="1:23" x14ac:dyDescent="0.15">
      <c r="A80" s="3" t="s">
        <v>1370</v>
      </c>
      <c r="B80" s="25">
        <v>79</v>
      </c>
      <c r="C80" s="25">
        <v>19</v>
      </c>
      <c r="D80" s="3" t="s">
        <v>940</v>
      </c>
      <c r="E80" s="3">
        <v>80</v>
      </c>
      <c r="F80" s="3">
        <v>70</v>
      </c>
      <c r="G80" s="3">
        <v>64</v>
      </c>
      <c r="H80" s="40">
        <f t="shared" si="6"/>
        <v>0.91</v>
      </c>
      <c r="I80" s="3">
        <v>2</v>
      </c>
      <c r="J80" s="17"/>
      <c r="L80" s="3">
        <v>15</v>
      </c>
      <c r="Q80" s="4"/>
      <c r="R80" s="3">
        <f t="shared" si="7"/>
        <v>15</v>
      </c>
      <c r="S80" s="3">
        <f t="shared" si="8"/>
        <v>1</v>
      </c>
      <c r="T80" s="3" t="s">
        <v>941</v>
      </c>
      <c r="U80" s="62">
        <v>1</v>
      </c>
      <c r="V80" s="3">
        <v>1</v>
      </c>
      <c r="W80" s="3">
        <v>1</v>
      </c>
    </row>
    <row r="81" spans="1:23" x14ac:dyDescent="0.15">
      <c r="A81" s="3" t="s">
        <v>1370</v>
      </c>
      <c r="B81" s="25">
        <v>80</v>
      </c>
      <c r="C81" s="25">
        <v>20</v>
      </c>
      <c r="D81" s="21" t="s">
        <v>942</v>
      </c>
      <c r="E81" s="3">
        <v>90</v>
      </c>
      <c r="F81" s="3">
        <v>85</v>
      </c>
      <c r="G81" s="3">
        <v>85</v>
      </c>
      <c r="H81" s="40">
        <f t="shared" si="6"/>
        <v>1</v>
      </c>
      <c r="I81" s="3">
        <v>3</v>
      </c>
      <c r="J81" s="36"/>
      <c r="K81" s="3">
        <v>1</v>
      </c>
      <c r="L81" s="35"/>
      <c r="M81" s="35"/>
      <c r="N81" s="35">
        <v>3</v>
      </c>
      <c r="O81" s="35">
        <v>1</v>
      </c>
      <c r="P81" s="35">
        <v>1</v>
      </c>
      <c r="Q81" s="37"/>
      <c r="R81" s="3">
        <f t="shared" si="7"/>
        <v>6</v>
      </c>
      <c r="S81" s="3">
        <f t="shared" si="8"/>
        <v>4</v>
      </c>
      <c r="T81" s="3" t="s">
        <v>943</v>
      </c>
      <c r="U81" s="64">
        <v>3</v>
      </c>
      <c r="V81" s="3">
        <v>1</v>
      </c>
      <c r="W81" s="3">
        <v>1</v>
      </c>
    </row>
    <row r="82" spans="1:23" x14ac:dyDescent="0.15">
      <c r="A82" s="3" t="s">
        <v>1370</v>
      </c>
      <c r="B82" s="25">
        <v>81</v>
      </c>
      <c r="C82" s="25">
        <v>21</v>
      </c>
      <c r="D82" s="3" t="s">
        <v>944</v>
      </c>
      <c r="E82" s="3">
        <v>70</v>
      </c>
      <c r="F82" s="3">
        <v>20</v>
      </c>
      <c r="G82" s="3">
        <v>20</v>
      </c>
      <c r="H82" s="40">
        <f t="shared" si="6"/>
        <v>1</v>
      </c>
      <c r="I82" s="3">
        <v>2</v>
      </c>
      <c r="J82" s="17">
        <v>3</v>
      </c>
      <c r="K82" s="3">
        <v>3</v>
      </c>
      <c r="L82" s="3">
        <v>3</v>
      </c>
      <c r="M82" s="3">
        <v>3</v>
      </c>
      <c r="N82" s="3">
        <v>4</v>
      </c>
      <c r="O82" s="3">
        <v>3</v>
      </c>
      <c r="P82" s="3">
        <v>3</v>
      </c>
      <c r="Q82" s="4">
        <v>3</v>
      </c>
      <c r="R82" s="3">
        <f t="shared" si="7"/>
        <v>25</v>
      </c>
      <c r="S82" s="3">
        <f t="shared" si="8"/>
        <v>8</v>
      </c>
      <c r="T82" s="3" t="s">
        <v>945</v>
      </c>
      <c r="U82" s="62">
        <v>1</v>
      </c>
      <c r="V82" s="3">
        <v>1</v>
      </c>
      <c r="W82" s="3">
        <v>1</v>
      </c>
    </row>
    <row r="83" spans="1:23" x14ac:dyDescent="0.15">
      <c r="A83" s="3" t="s">
        <v>1370</v>
      </c>
      <c r="B83" s="25">
        <v>82</v>
      </c>
      <c r="C83" s="25">
        <v>22</v>
      </c>
      <c r="D83" s="3" t="s">
        <v>946</v>
      </c>
      <c r="E83" s="3">
        <v>1</v>
      </c>
      <c r="F83" s="3">
        <v>50</v>
      </c>
      <c r="G83" s="3">
        <v>50</v>
      </c>
      <c r="H83" s="40">
        <f t="shared" si="6"/>
        <v>1</v>
      </c>
      <c r="I83" s="3">
        <v>3</v>
      </c>
      <c r="J83" s="17"/>
      <c r="K83" s="3">
        <v>2</v>
      </c>
      <c r="M83" s="3">
        <v>1</v>
      </c>
      <c r="N83" s="3">
        <v>10</v>
      </c>
      <c r="O83" s="3">
        <v>1</v>
      </c>
      <c r="P83" s="3">
        <v>1</v>
      </c>
      <c r="Q83" s="4">
        <v>2</v>
      </c>
      <c r="R83" s="3">
        <f t="shared" si="7"/>
        <v>17</v>
      </c>
      <c r="S83" s="3">
        <f t="shared" si="8"/>
        <v>6</v>
      </c>
      <c r="T83" s="3" t="s">
        <v>947</v>
      </c>
      <c r="U83" s="63">
        <v>2</v>
      </c>
      <c r="V83" s="3">
        <v>1</v>
      </c>
      <c r="W83" s="3">
        <v>1</v>
      </c>
    </row>
    <row r="84" spans="1:23" x14ac:dyDescent="0.15">
      <c r="A84" s="3" t="s">
        <v>1370</v>
      </c>
      <c r="B84" s="25">
        <v>83</v>
      </c>
      <c r="C84" s="25">
        <v>23</v>
      </c>
      <c r="D84" s="3" t="s">
        <v>948</v>
      </c>
      <c r="E84" s="3">
        <v>40</v>
      </c>
      <c r="F84" s="3">
        <v>100</v>
      </c>
      <c r="G84" s="3">
        <v>95</v>
      </c>
      <c r="H84" s="40">
        <f t="shared" si="6"/>
        <v>0.95</v>
      </c>
      <c r="I84" s="3">
        <v>5</v>
      </c>
      <c r="J84" s="17"/>
      <c r="N84" s="3">
        <v>20</v>
      </c>
      <c r="Q84" s="4"/>
      <c r="R84" s="3">
        <f t="shared" si="7"/>
        <v>20</v>
      </c>
      <c r="S84" s="3">
        <f t="shared" si="8"/>
        <v>1</v>
      </c>
      <c r="T84" s="3" t="s">
        <v>949</v>
      </c>
      <c r="U84" s="62">
        <v>1</v>
      </c>
      <c r="V84" s="3">
        <v>1</v>
      </c>
      <c r="W84" s="3">
        <v>1</v>
      </c>
    </row>
    <row r="85" spans="1:23" x14ac:dyDescent="0.15">
      <c r="A85" s="3" t="s">
        <v>1370</v>
      </c>
      <c r="B85" s="25">
        <v>84</v>
      </c>
      <c r="C85" s="25">
        <v>24</v>
      </c>
      <c r="D85" s="21" t="s">
        <v>950</v>
      </c>
      <c r="E85" s="3">
        <v>1</v>
      </c>
      <c r="F85" s="3">
        <v>20</v>
      </c>
      <c r="G85" s="3">
        <v>20</v>
      </c>
      <c r="H85" s="40">
        <f t="shared" si="6"/>
        <v>1</v>
      </c>
      <c r="I85" s="3">
        <v>3</v>
      </c>
      <c r="J85" s="36">
        <v>1</v>
      </c>
      <c r="L85" s="35"/>
      <c r="M85" s="35"/>
      <c r="N85" s="35">
        <v>5</v>
      </c>
      <c r="O85" s="35"/>
      <c r="P85" s="35"/>
      <c r="Q85" s="37">
        <v>2</v>
      </c>
      <c r="R85" s="3">
        <f t="shared" si="7"/>
        <v>8</v>
      </c>
      <c r="S85" s="3">
        <f t="shared" si="8"/>
        <v>3</v>
      </c>
      <c r="T85" s="3" t="s">
        <v>951</v>
      </c>
      <c r="U85" s="65">
        <v>4</v>
      </c>
      <c r="V85" s="3">
        <v>1</v>
      </c>
      <c r="W85" s="3">
        <v>1</v>
      </c>
    </row>
    <row r="86" spans="1:23" x14ac:dyDescent="0.15">
      <c r="A86" s="3" t="s">
        <v>1370</v>
      </c>
      <c r="B86" s="25">
        <v>85</v>
      </c>
      <c r="C86" s="25">
        <v>25</v>
      </c>
      <c r="D86" s="21" t="s">
        <v>952</v>
      </c>
      <c r="E86" s="3">
        <v>1</v>
      </c>
      <c r="F86" s="3">
        <v>80</v>
      </c>
      <c r="G86" s="3">
        <v>79</v>
      </c>
      <c r="H86" s="40">
        <f t="shared" si="6"/>
        <v>0.98</v>
      </c>
      <c r="I86" s="3">
        <v>3</v>
      </c>
      <c r="J86" s="36">
        <v>1</v>
      </c>
      <c r="K86" s="3">
        <v>1</v>
      </c>
      <c r="L86" s="35">
        <v>1</v>
      </c>
      <c r="M86" s="35">
        <v>1</v>
      </c>
      <c r="N86" s="35">
        <v>9</v>
      </c>
      <c r="O86" s="35">
        <v>1</v>
      </c>
      <c r="P86" s="35"/>
      <c r="Q86" s="37"/>
      <c r="R86" s="3">
        <f t="shared" si="7"/>
        <v>14</v>
      </c>
      <c r="S86" s="3">
        <f t="shared" si="8"/>
        <v>6</v>
      </c>
      <c r="T86" s="3" t="s">
        <v>953</v>
      </c>
      <c r="U86" s="61">
        <v>0</v>
      </c>
      <c r="V86" s="3">
        <v>1</v>
      </c>
      <c r="W86" s="3">
        <v>1</v>
      </c>
    </row>
    <row r="87" spans="1:23" x14ac:dyDescent="0.15">
      <c r="A87" s="3" t="s">
        <v>1370</v>
      </c>
      <c r="B87" s="25">
        <v>86</v>
      </c>
      <c r="C87" s="25">
        <v>26</v>
      </c>
      <c r="D87" s="3" t="s">
        <v>954</v>
      </c>
      <c r="E87" s="3">
        <v>80</v>
      </c>
      <c r="F87" s="3">
        <v>100</v>
      </c>
      <c r="G87" s="3">
        <v>99</v>
      </c>
      <c r="H87" s="40">
        <f t="shared" si="6"/>
        <v>0.99</v>
      </c>
      <c r="I87" s="3">
        <v>5</v>
      </c>
      <c r="J87" s="17">
        <v>10</v>
      </c>
      <c r="K87" s="3">
        <v>10</v>
      </c>
      <c r="L87" s="3">
        <v>10</v>
      </c>
      <c r="M87" s="3">
        <v>10</v>
      </c>
      <c r="N87" s="3">
        <v>10</v>
      </c>
      <c r="O87" s="3">
        <v>10</v>
      </c>
      <c r="P87" s="3">
        <v>10</v>
      </c>
      <c r="Q87" s="4">
        <v>10</v>
      </c>
      <c r="R87" s="3">
        <f t="shared" si="7"/>
        <v>80</v>
      </c>
      <c r="S87" s="3">
        <f t="shared" si="8"/>
        <v>8</v>
      </c>
      <c r="T87" s="3" t="s">
        <v>955</v>
      </c>
      <c r="U87" s="62">
        <v>1</v>
      </c>
      <c r="V87" s="3">
        <v>3</v>
      </c>
      <c r="W87" s="3">
        <v>1</v>
      </c>
    </row>
    <row r="88" spans="1:23" x14ac:dyDescent="0.15">
      <c r="A88" s="3" t="s">
        <v>1370</v>
      </c>
      <c r="B88" s="25">
        <v>87</v>
      </c>
      <c r="C88" s="25">
        <v>27</v>
      </c>
      <c r="D88" s="21" t="s">
        <v>956</v>
      </c>
      <c r="E88" s="3">
        <v>1</v>
      </c>
      <c r="F88" s="3">
        <v>50</v>
      </c>
      <c r="G88" s="3">
        <v>49</v>
      </c>
      <c r="H88" s="40">
        <f t="shared" si="6"/>
        <v>0.98</v>
      </c>
      <c r="I88" s="3">
        <v>4</v>
      </c>
      <c r="J88" s="36"/>
      <c r="L88" s="35"/>
      <c r="M88" s="35">
        <v>1</v>
      </c>
      <c r="N88" s="35">
        <v>4</v>
      </c>
      <c r="O88" s="35">
        <v>4</v>
      </c>
      <c r="P88" s="35">
        <v>1</v>
      </c>
      <c r="Q88" s="37"/>
      <c r="R88" s="3">
        <f t="shared" si="7"/>
        <v>10</v>
      </c>
      <c r="S88" s="3">
        <f t="shared" si="8"/>
        <v>4</v>
      </c>
      <c r="T88" s="3" t="s">
        <v>957</v>
      </c>
      <c r="U88" s="61">
        <v>0</v>
      </c>
      <c r="V88" s="3">
        <v>1</v>
      </c>
      <c r="W88" s="3">
        <v>1</v>
      </c>
    </row>
    <row r="89" spans="1:23" x14ac:dyDescent="0.15">
      <c r="A89" s="3" t="s">
        <v>1370</v>
      </c>
      <c r="B89" s="25">
        <v>88</v>
      </c>
      <c r="C89" s="25">
        <v>28</v>
      </c>
      <c r="D89" s="21" t="s">
        <v>958</v>
      </c>
      <c r="E89" s="3">
        <v>50</v>
      </c>
      <c r="F89" s="3">
        <v>30</v>
      </c>
      <c r="G89" s="3">
        <v>28</v>
      </c>
      <c r="H89" s="40">
        <f t="shared" si="6"/>
        <v>0.93</v>
      </c>
      <c r="I89" s="3">
        <v>5</v>
      </c>
      <c r="J89" s="36"/>
      <c r="L89" s="35">
        <v>2</v>
      </c>
      <c r="M89" s="35"/>
      <c r="N89" s="35">
        <v>13</v>
      </c>
      <c r="O89" s="35"/>
      <c r="P89" s="35">
        <v>3</v>
      </c>
      <c r="Q89" s="37"/>
      <c r="R89" s="3">
        <f t="shared" si="7"/>
        <v>18</v>
      </c>
      <c r="S89" s="3">
        <f t="shared" si="8"/>
        <v>3</v>
      </c>
      <c r="T89" s="3" t="s">
        <v>1294</v>
      </c>
      <c r="U89" s="64">
        <v>3</v>
      </c>
      <c r="V89" s="3">
        <v>1</v>
      </c>
      <c r="W89" s="3">
        <v>2</v>
      </c>
    </row>
    <row r="90" spans="1:23" x14ac:dyDescent="0.15">
      <c r="A90" s="3" t="s">
        <v>1370</v>
      </c>
      <c r="B90" s="25">
        <v>89</v>
      </c>
      <c r="C90" s="25">
        <v>29</v>
      </c>
      <c r="D90" s="28" t="s">
        <v>1295</v>
      </c>
      <c r="E90" s="3">
        <v>80</v>
      </c>
      <c r="F90" s="3">
        <v>100</v>
      </c>
      <c r="G90" s="3">
        <v>95</v>
      </c>
      <c r="H90" s="40">
        <f t="shared" si="6"/>
        <v>0.95</v>
      </c>
      <c r="I90" s="3">
        <v>4</v>
      </c>
      <c r="J90" s="17">
        <v>10</v>
      </c>
      <c r="K90" s="3">
        <v>10</v>
      </c>
      <c r="L90" s="3">
        <v>10</v>
      </c>
      <c r="M90" s="3">
        <v>10</v>
      </c>
      <c r="N90" s="3">
        <v>5</v>
      </c>
      <c r="O90" s="3">
        <v>10</v>
      </c>
      <c r="P90" s="3">
        <v>10</v>
      </c>
      <c r="Q90" s="4">
        <v>10</v>
      </c>
      <c r="R90" s="3">
        <f t="shared" si="7"/>
        <v>75</v>
      </c>
      <c r="S90" s="3">
        <f t="shared" si="8"/>
        <v>8</v>
      </c>
      <c r="T90" s="3" t="s">
        <v>1296</v>
      </c>
      <c r="U90" s="61">
        <v>0</v>
      </c>
      <c r="V90" s="3">
        <v>1</v>
      </c>
      <c r="W90" s="3">
        <v>1</v>
      </c>
    </row>
    <row r="91" spans="1:23" x14ac:dyDescent="0.15">
      <c r="A91" s="3" t="s">
        <v>1370</v>
      </c>
      <c r="B91" s="25">
        <v>90</v>
      </c>
      <c r="C91" s="25">
        <v>30</v>
      </c>
      <c r="D91" s="46" t="s">
        <v>1297</v>
      </c>
      <c r="E91" s="3">
        <v>1</v>
      </c>
      <c r="F91" s="3">
        <v>60</v>
      </c>
      <c r="G91" s="3">
        <v>60</v>
      </c>
      <c r="H91" s="40">
        <f t="shared" si="6"/>
        <v>1</v>
      </c>
      <c r="I91" s="3">
        <v>3</v>
      </c>
      <c r="J91" s="17"/>
      <c r="Q91" s="4">
        <v>60</v>
      </c>
      <c r="R91" s="3">
        <f t="shared" si="7"/>
        <v>60</v>
      </c>
      <c r="S91" s="3">
        <f t="shared" si="8"/>
        <v>1</v>
      </c>
      <c r="T91" s="3" t="s">
        <v>1298</v>
      </c>
      <c r="U91" s="62">
        <v>1</v>
      </c>
      <c r="V91" s="3">
        <v>1</v>
      </c>
      <c r="W91" s="3">
        <v>1</v>
      </c>
    </row>
    <row r="92" spans="1:23" x14ac:dyDescent="0.15">
      <c r="A92" s="3" t="s">
        <v>1371</v>
      </c>
      <c r="B92" s="20">
        <v>91</v>
      </c>
      <c r="C92" s="20">
        <v>1</v>
      </c>
      <c r="D92" s="21" t="s">
        <v>1299</v>
      </c>
      <c r="E92" s="3">
        <v>60</v>
      </c>
      <c r="F92" s="3">
        <v>50</v>
      </c>
      <c r="G92" s="3">
        <v>50</v>
      </c>
      <c r="H92" s="40">
        <f t="shared" si="6"/>
        <v>1</v>
      </c>
      <c r="I92" s="3">
        <v>2</v>
      </c>
      <c r="J92" s="36"/>
      <c r="L92" s="35"/>
      <c r="M92" s="35"/>
      <c r="N92" s="35">
        <v>2</v>
      </c>
      <c r="O92" s="35">
        <v>2</v>
      </c>
      <c r="P92" s="35"/>
      <c r="Q92" s="37">
        <v>1</v>
      </c>
      <c r="R92" s="3">
        <f t="shared" si="7"/>
        <v>5</v>
      </c>
      <c r="S92" s="3">
        <f t="shared" si="8"/>
        <v>3</v>
      </c>
      <c r="T92" s="3" t="s">
        <v>1300</v>
      </c>
      <c r="U92" s="62">
        <v>1</v>
      </c>
      <c r="V92" s="3">
        <v>2</v>
      </c>
      <c r="W92" s="3">
        <v>1</v>
      </c>
    </row>
    <row r="93" spans="1:23" x14ac:dyDescent="0.15">
      <c r="A93" s="3" t="s">
        <v>1371</v>
      </c>
      <c r="B93" s="20">
        <v>92</v>
      </c>
      <c r="C93" s="20">
        <v>2</v>
      </c>
      <c r="D93" s="46" t="s">
        <v>1301</v>
      </c>
      <c r="E93" s="3">
        <v>30</v>
      </c>
      <c r="F93" s="3">
        <v>100</v>
      </c>
      <c r="G93" s="3">
        <v>90</v>
      </c>
      <c r="H93" s="40">
        <f t="shared" si="6"/>
        <v>0.9</v>
      </c>
      <c r="I93" s="3">
        <v>6</v>
      </c>
      <c r="J93" s="17">
        <v>10</v>
      </c>
      <c r="K93" s="3">
        <v>5</v>
      </c>
      <c r="L93" s="3">
        <v>10</v>
      </c>
      <c r="M93" s="3">
        <v>10</v>
      </c>
      <c r="N93" s="3">
        <v>30</v>
      </c>
      <c r="Q93" s="4"/>
      <c r="R93" s="3">
        <f t="shared" si="7"/>
        <v>65</v>
      </c>
      <c r="S93" s="3">
        <f t="shared" si="8"/>
        <v>5</v>
      </c>
      <c r="T93" s="3" t="s">
        <v>1195</v>
      </c>
      <c r="U93" s="62">
        <v>1</v>
      </c>
      <c r="V93" s="3">
        <v>1</v>
      </c>
      <c r="W93" s="3">
        <v>1</v>
      </c>
    </row>
    <row r="94" spans="1:23" x14ac:dyDescent="0.15">
      <c r="A94" s="3" t="s">
        <v>1371</v>
      </c>
      <c r="B94" s="20">
        <v>93</v>
      </c>
      <c r="C94" s="20">
        <v>3</v>
      </c>
      <c r="D94" s="3" t="s">
        <v>1140</v>
      </c>
      <c r="E94" s="3">
        <v>99</v>
      </c>
      <c r="F94" s="3">
        <v>30</v>
      </c>
      <c r="G94" s="3">
        <v>30</v>
      </c>
      <c r="H94" s="40">
        <f t="shared" si="6"/>
        <v>1</v>
      </c>
      <c r="I94" s="3">
        <v>1</v>
      </c>
      <c r="J94" s="17">
        <v>1</v>
      </c>
      <c r="K94" s="3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4">
        <v>1</v>
      </c>
      <c r="R94" s="3">
        <f t="shared" si="7"/>
        <v>8</v>
      </c>
      <c r="S94" s="3">
        <f t="shared" si="8"/>
        <v>8</v>
      </c>
      <c r="T94" s="3" t="s">
        <v>1141</v>
      </c>
      <c r="U94" s="63">
        <v>2</v>
      </c>
      <c r="V94" s="3">
        <v>1</v>
      </c>
      <c r="W94" s="3">
        <v>1</v>
      </c>
    </row>
    <row r="95" spans="1:23" x14ac:dyDescent="0.15">
      <c r="A95" s="3" t="s">
        <v>1371</v>
      </c>
      <c r="B95" s="20">
        <v>94</v>
      </c>
      <c r="C95" s="20">
        <v>4</v>
      </c>
      <c r="D95" s="3" t="s">
        <v>1142</v>
      </c>
      <c r="E95" s="3">
        <v>99</v>
      </c>
      <c r="F95" s="3">
        <v>100</v>
      </c>
      <c r="G95" s="3">
        <v>100</v>
      </c>
      <c r="H95" s="40">
        <f t="shared" si="6"/>
        <v>1</v>
      </c>
      <c r="I95" s="3">
        <v>1</v>
      </c>
      <c r="J95" s="17"/>
      <c r="L95" s="3">
        <v>10</v>
      </c>
      <c r="O95" s="3">
        <v>10</v>
      </c>
      <c r="Q95" s="4"/>
      <c r="R95" s="3">
        <f t="shared" si="7"/>
        <v>20</v>
      </c>
      <c r="S95" s="3">
        <f t="shared" si="8"/>
        <v>2</v>
      </c>
      <c r="T95" s="3" t="s">
        <v>303</v>
      </c>
      <c r="U95" s="65">
        <v>4</v>
      </c>
      <c r="V95" s="3">
        <v>1</v>
      </c>
      <c r="W95" s="3">
        <v>1</v>
      </c>
    </row>
    <row r="96" spans="1:23" x14ac:dyDescent="0.15">
      <c r="A96" s="3" t="s">
        <v>1371</v>
      </c>
      <c r="B96" s="20">
        <v>95</v>
      </c>
      <c r="C96" s="20">
        <v>5</v>
      </c>
      <c r="D96" s="28" t="s">
        <v>304</v>
      </c>
      <c r="E96" s="3">
        <v>80</v>
      </c>
      <c r="F96" s="3">
        <v>80</v>
      </c>
      <c r="G96" s="3">
        <v>60</v>
      </c>
      <c r="H96" s="40">
        <f t="shared" si="6"/>
        <v>0.75</v>
      </c>
      <c r="I96" s="3">
        <v>5</v>
      </c>
      <c r="J96" s="17">
        <v>2</v>
      </c>
      <c r="K96" s="3">
        <v>2</v>
      </c>
      <c r="L96" s="3">
        <v>10</v>
      </c>
      <c r="M96" s="3">
        <v>10</v>
      </c>
      <c r="N96" s="3">
        <v>5</v>
      </c>
      <c r="O96" s="3">
        <v>1</v>
      </c>
      <c r="Q96" s="4">
        <v>5</v>
      </c>
      <c r="R96" s="3">
        <f t="shared" si="7"/>
        <v>35</v>
      </c>
      <c r="S96" s="3">
        <f t="shared" si="8"/>
        <v>7</v>
      </c>
      <c r="T96" s="3" t="s">
        <v>1143</v>
      </c>
      <c r="U96" s="62">
        <v>1</v>
      </c>
      <c r="V96" s="3">
        <v>1</v>
      </c>
      <c r="W96" s="3">
        <v>1</v>
      </c>
    </row>
    <row r="97" spans="1:23" x14ac:dyDescent="0.15">
      <c r="A97" s="3" t="s">
        <v>1371</v>
      </c>
      <c r="B97" s="20">
        <v>96</v>
      </c>
      <c r="C97" s="20">
        <v>6</v>
      </c>
      <c r="D97" s="21" t="s">
        <v>1144</v>
      </c>
      <c r="E97" s="3">
        <v>20</v>
      </c>
      <c r="F97" s="3">
        <v>50</v>
      </c>
      <c r="G97" s="3">
        <v>47</v>
      </c>
      <c r="H97" s="40">
        <f t="shared" si="6"/>
        <v>0.94</v>
      </c>
      <c r="I97" s="3">
        <v>5</v>
      </c>
      <c r="J97" s="36"/>
      <c r="L97" s="35">
        <v>2</v>
      </c>
      <c r="M97" s="35">
        <v>2</v>
      </c>
      <c r="N97" s="35">
        <v>2</v>
      </c>
      <c r="O97" s="35">
        <v>2</v>
      </c>
      <c r="P97" s="35"/>
      <c r="Q97" s="37"/>
      <c r="R97" s="3">
        <f t="shared" si="7"/>
        <v>8</v>
      </c>
      <c r="S97" s="3">
        <f t="shared" si="8"/>
        <v>4</v>
      </c>
      <c r="T97" s="3" t="s">
        <v>1145</v>
      </c>
      <c r="U97" s="61">
        <v>0</v>
      </c>
      <c r="V97" s="3">
        <v>1</v>
      </c>
      <c r="W97" s="3">
        <v>1</v>
      </c>
    </row>
    <row r="98" spans="1:23" x14ac:dyDescent="0.15">
      <c r="A98" s="3" t="s">
        <v>1371</v>
      </c>
      <c r="B98" s="20">
        <v>97</v>
      </c>
      <c r="C98" s="20">
        <v>7</v>
      </c>
      <c r="D98" s="3" t="s">
        <v>1283</v>
      </c>
      <c r="E98" s="3">
        <v>50</v>
      </c>
      <c r="F98" s="3">
        <v>50</v>
      </c>
      <c r="G98" s="3">
        <v>45</v>
      </c>
      <c r="H98" s="40">
        <f t="shared" ref="H98:H129" si="9">ROUNDDOWN(G98/F98,2)</f>
        <v>0.9</v>
      </c>
      <c r="I98" s="3">
        <v>5</v>
      </c>
      <c r="J98" s="17">
        <v>1</v>
      </c>
      <c r="K98" s="3">
        <v>10</v>
      </c>
      <c r="N98" s="3">
        <v>6</v>
      </c>
      <c r="O98" s="3">
        <v>4</v>
      </c>
      <c r="Q98" s="4">
        <v>4</v>
      </c>
      <c r="R98" s="3">
        <f t="shared" ref="R98:R129" si="10">SUM($J98:$Q98)</f>
        <v>25</v>
      </c>
      <c r="S98" s="3">
        <f t="shared" ref="S98:S129" si="11">SUM($J98:$Q98)/AVERAGE($J98:$Q98)</f>
        <v>5</v>
      </c>
      <c r="T98" s="3" t="s">
        <v>1284</v>
      </c>
      <c r="U98" s="63">
        <v>2</v>
      </c>
      <c r="V98" s="3">
        <v>1</v>
      </c>
      <c r="W98" s="3">
        <v>1</v>
      </c>
    </row>
    <row r="99" spans="1:23" x14ac:dyDescent="0.15">
      <c r="A99" s="3" t="s">
        <v>1371</v>
      </c>
      <c r="B99" s="20">
        <v>98</v>
      </c>
      <c r="C99" s="20">
        <v>8</v>
      </c>
      <c r="D99" s="3" t="s">
        <v>1285</v>
      </c>
      <c r="E99" s="3">
        <v>55</v>
      </c>
      <c r="F99" s="3">
        <v>100</v>
      </c>
      <c r="G99" s="3">
        <v>90</v>
      </c>
      <c r="H99" s="40">
        <f t="shared" si="9"/>
        <v>0.9</v>
      </c>
      <c r="I99" s="3">
        <v>5</v>
      </c>
      <c r="J99" s="17">
        <v>5</v>
      </c>
      <c r="L99" s="3">
        <v>5</v>
      </c>
      <c r="M99" s="3">
        <v>5</v>
      </c>
      <c r="N99" s="3">
        <v>10</v>
      </c>
      <c r="P99" s="3">
        <v>5</v>
      </c>
      <c r="Q99" s="4">
        <v>5</v>
      </c>
      <c r="R99" s="3">
        <f t="shared" si="10"/>
        <v>35</v>
      </c>
      <c r="S99" s="3">
        <f t="shared" si="11"/>
        <v>6</v>
      </c>
      <c r="T99" s="3" t="s">
        <v>1286</v>
      </c>
      <c r="U99" s="62">
        <v>1</v>
      </c>
      <c r="V99" s="3">
        <v>1</v>
      </c>
      <c r="W99" s="3">
        <v>1</v>
      </c>
    </row>
    <row r="100" spans="1:23" x14ac:dyDescent="0.15">
      <c r="A100" s="3" t="s">
        <v>1371</v>
      </c>
      <c r="B100" s="20">
        <v>99</v>
      </c>
      <c r="C100" s="20">
        <v>9</v>
      </c>
      <c r="D100" s="21" t="s">
        <v>305</v>
      </c>
      <c r="E100" s="3">
        <v>30</v>
      </c>
      <c r="F100" s="3">
        <v>2</v>
      </c>
      <c r="G100" s="3">
        <v>2</v>
      </c>
      <c r="H100" s="40">
        <f t="shared" si="9"/>
        <v>1</v>
      </c>
      <c r="I100" s="3">
        <v>2</v>
      </c>
      <c r="J100" s="36"/>
      <c r="L100" s="35"/>
      <c r="M100" s="35"/>
      <c r="N100" s="35">
        <v>7</v>
      </c>
      <c r="O100" s="35">
        <v>3</v>
      </c>
      <c r="P100" s="35"/>
      <c r="Q100" s="37"/>
      <c r="R100" s="3">
        <f t="shared" si="10"/>
        <v>10</v>
      </c>
      <c r="S100" s="3">
        <f t="shared" si="11"/>
        <v>2</v>
      </c>
      <c r="T100" s="3" t="s">
        <v>1287</v>
      </c>
      <c r="U100" s="63">
        <v>2</v>
      </c>
      <c r="V100" s="3">
        <v>1</v>
      </c>
      <c r="W100" s="3">
        <v>1</v>
      </c>
    </row>
    <row r="101" spans="1:23" x14ac:dyDescent="0.15">
      <c r="A101" s="3" t="s">
        <v>1371</v>
      </c>
      <c r="B101" s="20">
        <v>100</v>
      </c>
      <c r="C101" s="20">
        <v>10</v>
      </c>
      <c r="D101" s="21" t="s">
        <v>1288</v>
      </c>
      <c r="E101" s="3">
        <v>99</v>
      </c>
      <c r="F101" s="3">
        <v>80</v>
      </c>
      <c r="G101" s="3">
        <v>80</v>
      </c>
      <c r="H101" s="40">
        <f t="shared" si="9"/>
        <v>1</v>
      </c>
      <c r="I101" s="3">
        <v>4</v>
      </c>
      <c r="J101" s="36">
        <v>1</v>
      </c>
      <c r="L101" s="35"/>
      <c r="M101" s="35"/>
      <c r="N101" s="35">
        <v>10</v>
      </c>
      <c r="O101" s="35"/>
      <c r="P101" s="35"/>
      <c r="Q101" s="37">
        <v>2</v>
      </c>
      <c r="R101" s="3">
        <f t="shared" si="10"/>
        <v>13</v>
      </c>
      <c r="S101" s="3">
        <f t="shared" si="11"/>
        <v>3</v>
      </c>
      <c r="T101" s="3" t="s">
        <v>1139</v>
      </c>
      <c r="U101" s="62">
        <v>1</v>
      </c>
      <c r="V101" s="3">
        <v>2</v>
      </c>
      <c r="W101" s="3">
        <v>1</v>
      </c>
    </row>
    <row r="102" spans="1:23" x14ac:dyDescent="0.15">
      <c r="A102" s="3" t="s">
        <v>1371</v>
      </c>
      <c r="B102" s="20">
        <v>101</v>
      </c>
      <c r="C102" s="20">
        <v>11</v>
      </c>
      <c r="D102" s="46" t="s">
        <v>1297</v>
      </c>
      <c r="E102" s="3">
        <v>1</v>
      </c>
      <c r="F102" s="3">
        <v>80</v>
      </c>
      <c r="G102" s="3">
        <v>80</v>
      </c>
      <c r="H102" s="40">
        <f t="shared" si="9"/>
        <v>1</v>
      </c>
      <c r="I102" s="3">
        <v>3</v>
      </c>
      <c r="J102" s="17"/>
      <c r="Q102" s="4">
        <v>80</v>
      </c>
      <c r="R102" s="3">
        <f t="shared" si="10"/>
        <v>80</v>
      </c>
      <c r="S102" s="3">
        <f t="shared" si="11"/>
        <v>1</v>
      </c>
      <c r="T102" s="3" t="s">
        <v>977</v>
      </c>
      <c r="U102" s="62">
        <v>1</v>
      </c>
      <c r="V102" s="3">
        <v>1</v>
      </c>
      <c r="W102" s="3">
        <v>1</v>
      </c>
    </row>
    <row r="103" spans="1:23" x14ac:dyDescent="0.15">
      <c r="A103" s="3" t="s">
        <v>1371</v>
      </c>
      <c r="B103" s="20">
        <v>102</v>
      </c>
      <c r="C103" s="20">
        <v>12</v>
      </c>
      <c r="D103" s="28" t="s">
        <v>1154</v>
      </c>
      <c r="E103" s="3">
        <v>50</v>
      </c>
      <c r="F103" s="3">
        <v>75</v>
      </c>
      <c r="G103" s="3">
        <v>75</v>
      </c>
      <c r="H103" s="40">
        <f t="shared" si="9"/>
        <v>1</v>
      </c>
      <c r="I103" s="3">
        <v>4</v>
      </c>
      <c r="J103" s="17">
        <v>2</v>
      </c>
      <c r="K103" s="3">
        <v>1</v>
      </c>
      <c r="N103" s="3">
        <v>20</v>
      </c>
      <c r="O103" s="3">
        <v>5</v>
      </c>
      <c r="P103" s="3">
        <v>5</v>
      </c>
      <c r="Q103" s="4">
        <v>5</v>
      </c>
      <c r="R103" s="3">
        <f t="shared" si="10"/>
        <v>38</v>
      </c>
      <c r="S103" s="3">
        <f t="shared" si="11"/>
        <v>6</v>
      </c>
      <c r="T103" s="3" t="s">
        <v>1155</v>
      </c>
      <c r="U103" s="61">
        <v>0</v>
      </c>
      <c r="V103" s="3">
        <v>1</v>
      </c>
      <c r="W103" s="3">
        <v>1</v>
      </c>
    </row>
    <row r="104" spans="1:23" x14ac:dyDescent="0.15">
      <c r="A104" s="3" t="s">
        <v>1371</v>
      </c>
      <c r="B104" s="20">
        <v>103</v>
      </c>
      <c r="C104" s="20">
        <v>13</v>
      </c>
      <c r="D104" s="3" t="s">
        <v>1156</v>
      </c>
      <c r="E104" s="3">
        <v>50</v>
      </c>
      <c r="F104" s="3">
        <v>2</v>
      </c>
      <c r="G104" s="3">
        <v>2</v>
      </c>
      <c r="H104" s="40">
        <f t="shared" si="9"/>
        <v>1</v>
      </c>
      <c r="I104" s="3">
        <v>5</v>
      </c>
      <c r="J104" s="17">
        <v>1</v>
      </c>
      <c r="K104" s="3">
        <v>1</v>
      </c>
      <c r="L104" s="3">
        <v>2</v>
      </c>
      <c r="M104" s="3">
        <v>2</v>
      </c>
      <c r="N104" s="3">
        <v>2</v>
      </c>
      <c r="O104" s="3">
        <v>10</v>
      </c>
      <c r="P104" s="3">
        <v>10</v>
      </c>
      <c r="Q104" s="4">
        <v>10</v>
      </c>
      <c r="R104" s="3">
        <f t="shared" si="10"/>
        <v>38</v>
      </c>
      <c r="S104" s="3">
        <f t="shared" si="11"/>
        <v>8</v>
      </c>
      <c r="T104" s="3" t="s">
        <v>1157</v>
      </c>
      <c r="U104" s="64">
        <v>3</v>
      </c>
      <c r="V104" s="3">
        <v>1</v>
      </c>
      <c r="W104" s="3">
        <v>1</v>
      </c>
    </row>
    <row r="105" spans="1:23" x14ac:dyDescent="0.15">
      <c r="A105" s="3" t="s">
        <v>1371</v>
      </c>
      <c r="B105" s="20">
        <v>104</v>
      </c>
      <c r="C105" s="20">
        <v>14</v>
      </c>
      <c r="D105" s="21" t="s">
        <v>1158</v>
      </c>
      <c r="E105" s="3">
        <v>1</v>
      </c>
      <c r="F105" s="3">
        <v>50</v>
      </c>
      <c r="G105" s="3">
        <v>42</v>
      </c>
      <c r="H105" s="40">
        <f t="shared" si="9"/>
        <v>0.84</v>
      </c>
      <c r="I105" s="3">
        <v>2</v>
      </c>
      <c r="J105" s="36"/>
      <c r="L105" s="35"/>
      <c r="M105" s="35"/>
      <c r="N105" s="35">
        <v>4</v>
      </c>
      <c r="O105" s="35">
        <v>1</v>
      </c>
      <c r="P105" s="35"/>
      <c r="Q105" s="37"/>
      <c r="R105" s="3">
        <f t="shared" si="10"/>
        <v>5</v>
      </c>
      <c r="S105" s="3">
        <f t="shared" si="11"/>
        <v>2</v>
      </c>
      <c r="T105" s="3" t="s">
        <v>1159</v>
      </c>
      <c r="U105" s="63">
        <v>2</v>
      </c>
      <c r="V105" s="3">
        <v>1</v>
      </c>
      <c r="W105" s="3">
        <v>1</v>
      </c>
    </row>
    <row r="106" spans="1:23" x14ac:dyDescent="0.15">
      <c r="A106" s="3" t="s">
        <v>1371</v>
      </c>
      <c r="B106" s="20">
        <v>105</v>
      </c>
      <c r="C106" s="20">
        <v>15</v>
      </c>
      <c r="D106" s="21" t="s">
        <v>1160</v>
      </c>
      <c r="E106" s="3">
        <v>30</v>
      </c>
      <c r="F106" s="3">
        <v>60</v>
      </c>
      <c r="G106" s="3">
        <v>60</v>
      </c>
      <c r="H106" s="40">
        <f t="shared" si="9"/>
        <v>1</v>
      </c>
      <c r="I106" s="3">
        <v>6</v>
      </c>
      <c r="J106" s="36"/>
      <c r="L106" s="35">
        <v>1</v>
      </c>
      <c r="M106" s="35"/>
      <c r="N106" s="35">
        <v>16</v>
      </c>
      <c r="O106" s="35">
        <v>1</v>
      </c>
      <c r="P106" s="35">
        <v>1</v>
      </c>
      <c r="Q106" s="37"/>
      <c r="R106" s="3">
        <f t="shared" si="10"/>
        <v>19</v>
      </c>
      <c r="S106" s="3">
        <f t="shared" si="11"/>
        <v>4</v>
      </c>
      <c r="T106" s="3" t="s">
        <v>1161</v>
      </c>
      <c r="U106" s="61">
        <v>0</v>
      </c>
      <c r="V106" s="3">
        <v>3</v>
      </c>
      <c r="W106" s="3">
        <v>1</v>
      </c>
    </row>
    <row r="107" spans="1:23" x14ac:dyDescent="0.15">
      <c r="A107" s="3" t="s">
        <v>1371</v>
      </c>
      <c r="B107" s="20">
        <v>106</v>
      </c>
      <c r="C107" s="20">
        <v>16</v>
      </c>
      <c r="D107" s="3" t="s">
        <v>1162</v>
      </c>
      <c r="E107" s="3">
        <v>10</v>
      </c>
      <c r="F107" s="3">
        <v>50</v>
      </c>
      <c r="G107" s="3">
        <v>50</v>
      </c>
      <c r="H107" s="40">
        <f t="shared" si="9"/>
        <v>1</v>
      </c>
      <c r="I107" s="3">
        <v>1</v>
      </c>
      <c r="J107" s="17"/>
      <c r="K107" s="3">
        <v>1</v>
      </c>
      <c r="L107" s="3">
        <v>5</v>
      </c>
      <c r="O107" s="3">
        <v>5</v>
      </c>
      <c r="Q107" s="4">
        <v>5</v>
      </c>
      <c r="R107" s="3">
        <f t="shared" si="10"/>
        <v>16</v>
      </c>
      <c r="S107" s="3">
        <f t="shared" si="11"/>
        <v>4</v>
      </c>
      <c r="T107" s="3" t="s">
        <v>1163</v>
      </c>
      <c r="U107" s="63">
        <v>2</v>
      </c>
      <c r="V107" s="3">
        <v>1</v>
      </c>
      <c r="W107" s="3">
        <v>1</v>
      </c>
    </row>
    <row r="108" spans="1:23" x14ac:dyDescent="0.15">
      <c r="A108" s="3" t="s">
        <v>1371</v>
      </c>
      <c r="B108" s="20">
        <v>107</v>
      </c>
      <c r="C108" s="20">
        <v>17</v>
      </c>
      <c r="D108" s="3" t="s">
        <v>1164</v>
      </c>
      <c r="E108" s="3">
        <v>50</v>
      </c>
      <c r="F108" s="3">
        <v>80</v>
      </c>
      <c r="G108" s="3">
        <v>70</v>
      </c>
      <c r="H108" s="40">
        <f t="shared" si="9"/>
        <v>0.87</v>
      </c>
      <c r="I108" s="3">
        <v>4</v>
      </c>
      <c r="J108" s="17">
        <v>5</v>
      </c>
      <c r="K108" s="3">
        <v>2</v>
      </c>
      <c r="M108" s="3">
        <v>2</v>
      </c>
      <c r="N108" s="3">
        <v>10</v>
      </c>
      <c r="O108" s="3">
        <v>5</v>
      </c>
      <c r="P108" s="3">
        <v>5</v>
      </c>
      <c r="Q108" s="4">
        <v>5</v>
      </c>
      <c r="R108" s="3">
        <f t="shared" si="10"/>
        <v>34</v>
      </c>
      <c r="S108" s="3">
        <f t="shared" si="11"/>
        <v>7.0000000000000009</v>
      </c>
      <c r="T108" s="3" t="s">
        <v>1165</v>
      </c>
      <c r="U108" s="63">
        <v>2</v>
      </c>
      <c r="V108" s="3">
        <v>1</v>
      </c>
      <c r="W108" s="3">
        <v>1</v>
      </c>
    </row>
    <row r="109" spans="1:23" x14ac:dyDescent="0.15">
      <c r="A109" s="3" t="s">
        <v>1371</v>
      </c>
      <c r="B109" s="20">
        <v>108</v>
      </c>
      <c r="C109" s="20">
        <v>18</v>
      </c>
      <c r="D109" s="21" t="s">
        <v>1166</v>
      </c>
      <c r="E109" s="3">
        <v>1</v>
      </c>
      <c r="F109" s="3">
        <v>50</v>
      </c>
      <c r="G109" s="3">
        <v>49</v>
      </c>
      <c r="H109" s="40">
        <f t="shared" si="9"/>
        <v>0.98</v>
      </c>
      <c r="I109" s="3">
        <v>7</v>
      </c>
      <c r="J109" s="36"/>
      <c r="L109" s="35">
        <v>1</v>
      </c>
      <c r="M109" s="35">
        <v>1</v>
      </c>
      <c r="N109" s="35">
        <v>10</v>
      </c>
      <c r="O109" s="35">
        <v>3</v>
      </c>
      <c r="P109" s="35">
        <v>1</v>
      </c>
      <c r="Q109" s="37"/>
      <c r="R109" s="3">
        <f t="shared" si="10"/>
        <v>16</v>
      </c>
      <c r="S109" s="3">
        <f t="shared" si="11"/>
        <v>5</v>
      </c>
      <c r="T109" s="3" t="s">
        <v>1167</v>
      </c>
      <c r="U109" s="61">
        <v>0</v>
      </c>
      <c r="V109" s="3">
        <v>1</v>
      </c>
      <c r="W109" s="3">
        <v>1</v>
      </c>
    </row>
    <row r="110" spans="1:23" x14ac:dyDescent="0.15">
      <c r="A110" s="3" t="s">
        <v>1371</v>
      </c>
      <c r="B110" s="20">
        <v>109</v>
      </c>
      <c r="C110" s="20">
        <v>19</v>
      </c>
      <c r="D110" s="46" t="s">
        <v>1006</v>
      </c>
      <c r="E110" s="3">
        <v>20</v>
      </c>
      <c r="F110" s="3">
        <v>50</v>
      </c>
      <c r="G110" s="3">
        <v>46</v>
      </c>
      <c r="H110" s="40">
        <f t="shared" si="9"/>
        <v>0.92</v>
      </c>
      <c r="I110" s="3">
        <v>5</v>
      </c>
      <c r="J110" s="17">
        <v>2</v>
      </c>
      <c r="L110" s="3">
        <v>4</v>
      </c>
      <c r="N110" s="3">
        <v>20</v>
      </c>
      <c r="Q110" s="4"/>
      <c r="R110" s="3">
        <f t="shared" si="10"/>
        <v>26</v>
      </c>
      <c r="S110" s="3">
        <f t="shared" si="11"/>
        <v>3</v>
      </c>
      <c r="T110" s="3" t="s">
        <v>1007</v>
      </c>
      <c r="U110" s="63">
        <v>2</v>
      </c>
      <c r="V110" s="3">
        <v>1</v>
      </c>
      <c r="W110" s="3">
        <v>1</v>
      </c>
    </row>
    <row r="111" spans="1:23" x14ac:dyDescent="0.15">
      <c r="A111" s="3" t="s">
        <v>1371</v>
      </c>
      <c r="B111" s="20">
        <v>110</v>
      </c>
      <c r="C111" s="20">
        <v>20</v>
      </c>
      <c r="D111" s="46" t="s">
        <v>1008</v>
      </c>
      <c r="E111" s="3">
        <v>85</v>
      </c>
      <c r="F111" s="3">
        <v>50</v>
      </c>
      <c r="G111" s="3">
        <v>50</v>
      </c>
      <c r="H111" s="40">
        <f t="shared" si="9"/>
        <v>1</v>
      </c>
      <c r="I111" s="3">
        <v>5</v>
      </c>
      <c r="J111" s="17">
        <v>2</v>
      </c>
      <c r="M111" s="3">
        <v>1</v>
      </c>
      <c r="N111" s="3">
        <v>1</v>
      </c>
      <c r="O111" s="3">
        <v>1</v>
      </c>
      <c r="P111" s="3">
        <v>2</v>
      </c>
      <c r="Q111" s="4"/>
      <c r="R111" s="3">
        <f t="shared" si="10"/>
        <v>7</v>
      </c>
      <c r="S111" s="3">
        <f t="shared" si="11"/>
        <v>5</v>
      </c>
      <c r="T111" s="3" t="s">
        <v>1009</v>
      </c>
      <c r="U111" s="63">
        <v>2</v>
      </c>
      <c r="V111" s="3">
        <v>1</v>
      </c>
      <c r="W111" s="3">
        <v>1</v>
      </c>
    </row>
    <row r="112" spans="1:23" x14ac:dyDescent="0.15">
      <c r="A112" s="3" t="s">
        <v>1371</v>
      </c>
      <c r="B112" s="20">
        <v>111</v>
      </c>
      <c r="C112" s="20">
        <v>21</v>
      </c>
      <c r="D112" s="46" t="s">
        <v>1010</v>
      </c>
      <c r="E112" s="3">
        <v>1</v>
      </c>
      <c r="F112" s="3">
        <v>50</v>
      </c>
      <c r="G112" s="3">
        <v>50</v>
      </c>
      <c r="H112" s="40">
        <f t="shared" si="9"/>
        <v>1</v>
      </c>
      <c r="I112" s="3">
        <v>5</v>
      </c>
      <c r="J112" s="17">
        <v>1</v>
      </c>
      <c r="K112" s="3">
        <v>50</v>
      </c>
      <c r="N112" s="3">
        <v>4</v>
      </c>
      <c r="O112" s="3">
        <v>1</v>
      </c>
      <c r="Q112" s="4">
        <v>1</v>
      </c>
      <c r="R112" s="3">
        <f t="shared" si="10"/>
        <v>57</v>
      </c>
      <c r="S112" s="3">
        <f t="shared" si="11"/>
        <v>5</v>
      </c>
      <c r="T112" s="3" t="s">
        <v>1011</v>
      </c>
      <c r="U112" s="63">
        <v>2</v>
      </c>
      <c r="V112" s="3">
        <v>1</v>
      </c>
      <c r="W112" s="3">
        <v>1</v>
      </c>
    </row>
    <row r="113" spans="1:23" x14ac:dyDescent="0.15">
      <c r="A113" s="3" t="s">
        <v>1371</v>
      </c>
      <c r="B113" s="20">
        <v>112</v>
      </c>
      <c r="C113" s="20">
        <v>22</v>
      </c>
      <c r="D113" s="46" t="s">
        <v>1012</v>
      </c>
      <c r="E113" s="3">
        <v>75</v>
      </c>
      <c r="F113" s="3">
        <v>100</v>
      </c>
      <c r="G113" s="3">
        <v>85</v>
      </c>
      <c r="H113" s="40">
        <f t="shared" si="9"/>
        <v>0.85</v>
      </c>
      <c r="I113" s="3">
        <v>5</v>
      </c>
      <c r="J113" s="17">
        <v>10</v>
      </c>
      <c r="K113" s="3">
        <v>10</v>
      </c>
      <c r="L113" s="3">
        <v>10</v>
      </c>
      <c r="M113" s="3">
        <v>10</v>
      </c>
      <c r="N113" s="3">
        <v>15</v>
      </c>
      <c r="O113" s="3">
        <v>10</v>
      </c>
      <c r="P113" s="3">
        <v>10</v>
      </c>
      <c r="Q113" s="4">
        <v>10</v>
      </c>
      <c r="R113" s="3">
        <f t="shared" si="10"/>
        <v>85</v>
      </c>
      <c r="S113" s="3">
        <f t="shared" si="11"/>
        <v>8</v>
      </c>
      <c r="T113" s="3" t="s">
        <v>1013</v>
      </c>
      <c r="U113" s="35">
        <v>0.4</v>
      </c>
      <c r="V113" s="3">
        <v>1</v>
      </c>
      <c r="W113" s="3">
        <v>1</v>
      </c>
    </row>
    <row r="114" spans="1:23" x14ac:dyDescent="0.15">
      <c r="A114" s="3" t="s">
        <v>1371</v>
      </c>
      <c r="B114" s="20">
        <v>113</v>
      </c>
      <c r="C114" s="20">
        <v>23</v>
      </c>
      <c r="D114" s="21" t="s">
        <v>1014</v>
      </c>
      <c r="E114" s="3">
        <v>20</v>
      </c>
      <c r="F114" s="3">
        <v>50</v>
      </c>
      <c r="G114" s="3">
        <v>48</v>
      </c>
      <c r="H114" s="40">
        <f t="shared" si="9"/>
        <v>0.96</v>
      </c>
      <c r="I114" s="3">
        <v>5</v>
      </c>
      <c r="J114" s="36">
        <v>3</v>
      </c>
      <c r="L114" s="35">
        <v>2</v>
      </c>
      <c r="M114" s="35">
        <v>2</v>
      </c>
      <c r="N114" s="35">
        <v>6</v>
      </c>
      <c r="O114" s="35">
        <v>4</v>
      </c>
      <c r="P114" s="35">
        <v>1</v>
      </c>
      <c r="Q114" s="37">
        <v>1</v>
      </c>
      <c r="R114" s="3">
        <f t="shared" si="10"/>
        <v>19</v>
      </c>
      <c r="S114" s="3">
        <f t="shared" si="11"/>
        <v>7</v>
      </c>
      <c r="T114" s="3" t="s">
        <v>1015</v>
      </c>
      <c r="U114" s="63">
        <v>2</v>
      </c>
      <c r="V114" s="3">
        <v>2</v>
      </c>
      <c r="W114" s="3">
        <v>1</v>
      </c>
    </row>
    <row r="115" spans="1:23" x14ac:dyDescent="0.15">
      <c r="A115" s="3" t="s">
        <v>1371</v>
      </c>
      <c r="B115" s="20">
        <v>114</v>
      </c>
      <c r="C115" s="20">
        <v>24</v>
      </c>
      <c r="D115" s="46" t="s">
        <v>1016</v>
      </c>
      <c r="E115" s="3">
        <v>99</v>
      </c>
      <c r="F115" s="3">
        <v>50</v>
      </c>
      <c r="G115" s="3">
        <v>50</v>
      </c>
      <c r="H115" s="40">
        <f t="shared" si="9"/>
        <v>1</v>
      </c>
      <c r="I115" s="3">
        <v>1</v>
      </c>
      <c r="J115" s="17"/>
      <c r="O115" s="3">
        <v>3</v>
      </c>
      <c r="Q115" s="4"/>
      <c r="R115" s="3">
        <f t="shared" si="10"/>
        <v>3</v>
      </c>
      <c r="S115" s="3">
        <f t="shared" si="11"/>
        <v>1</v>
      </c>
      <c r="T115" s="3" t="s">
        <v>1017</v>
      </c>
      <c r="U115" s="62">
        <v>1</v>
      </c>
      <c r="V115" s="3">
        <v>1</v>
      </c>
      <c r="W115" s="3">
        <v>1</v>
      </c>
    </row>
    <row r="116" spans="1:23" x14ac:dyDescent="0.15">
      <c r="A116" s="3" t="s">
        <v>1371</v>
      </c>
      <c r="B116" s="20">
        <v>115</v>
      </c>
      <c r="C116" s="20">
        <v>25</v>
      </c>
      <c r="D116" s="46" t="s">
        <v>1018</v>
      </c>
      <c r="E116" s="3">
        <v>1</v>
      </c>
      <c r="F116" s="3">
        <v>100</v>
      </c>
      <c r="G116" s="3">
        <v>90</v>
      </c>
      <c r="H116" s="40">
        <f t="shared" si="9"/>
        <v>0.9</v>
      </c>
      <c r="I116" s="3">
        <v>5</v>
      </c>
      <c r="J116" s="17">
        <v>2</v>
      </c>
      <c r="K116" s="3">
        <v>2</v>
      </c>
      <c r="M116" s="3">
        <v>2</v>
      </c>
      <c r="N116" s="3">
        <v>25</v>
      </c>
      <c r="O116" s="3">
        <v>1</v>
      </c>
      <c r="P116" s="3">
        <v>1</v>
      </c>
      <c r="Q116" s="4">
        <v>1</v>
      </c>
      <c r="R116" s="3">
        <f t="shared" si="10"/>
        <v>34</v>
      </c>
      <c r="S116" s="3">
        <f t="shared" si="11"/>
        <v>7.0000000000000009</v>
      </c>
      <c r="T116" s="3" t="s">
        <v>1019</v>
      </c>
      <c r="U116" s="64">
        <v>3</v>
      </c>
      <c r="V116" s="3">
        <v>1</v>
      </c>
      <c r="W116" s="3">
        <v>1</v>
      </c>
    </row>
    <row r="117" spans="1:23" x14ac:dyDescent="0.15">
      <c r="A117" s="3" t="s">
        <v>1371</v>
      </c>
      <c r="B117" s="20">
        <v>116</v>
      </c>
      <c r="C117" s="20">
        <v>26</v>
      </c>
      <c r="D117" s="21" t="s">
        <v>1020</v>
      </c>
      <c r="E117" s="3">
        <v>50</v>
      </c>
      <c r="F117" s="3">
        <v>50</v>
      </c>
      <c r="G117" s="3">
        <v>50</v>
      </c>
      <c r="H117" s="40">
        <f t="shared" si="9"/>
        <v>1</v>
      </c>
      <c r="I117" s="3">
        <v>4</v>
      </c>
      <c r="J117" s="36"/>
      <c r="K117" s="3">
        <v>1</v>
      </c>
      <c r="L117" s="35"/>
      <c r="M117" s="35"/>
      <c r="N117" s="35">
        <v>5</v>
      </c>
      <c r="O117" s="35">
        <v>3</v>
      </c>
      <c r="P117" s="35">
        <v>1</v>
      </c>
      <c r="Q117" s="37">
        <v>1</v>
      </c>
      <c r="R117" s="3">
        <f t="shared" si="10"/>
        <v>11</v>
      </c>
      <c r="S117" s="3">
        <f t="shared" si="11"/>
        <v>5</v>
      </c>
      <c r="T117" s="3" t="s">
        <v>1021</v>
      </c>
      <c r="U117" s="64">
        <v>3</v>
      </c>
      <c r="V117" s="3">
        <v>1</v>
      </c>
      <c r="W117" s="3">
        <v>1</v>
      </c>
    </row>
    <row r="118" spans="1:23" x14ac:dyDescent="0.15">
      <c r="A118" s="3" t="s">
        <v>1371</v>
      </c>
      <c r="B118" s="20">
        <v>117</v>
      </c>
      <c r="C118" s="20">
        <v>27</v>
      </c>
      <c r="D118" s="46" t="s">
        <v>1022</v>
      </c>
      <c r="E118" s="3">
        <v>10</v>
      </c>
      <c r="F118" s="3">
        <v>50</v>
      </c>
      <c r="G118" s="3">
        <v>50</v>
      </c>
      <c r="H118" s="40">
        <f t="shared" si="9"/>
        <v>1</v>
      </c>
      <c r="I118" s="3">
        <v>1</v>
      </c>
      <c r="J118" s="17">
        <v>1</v>
      </c>
      <c r="K118" s="3">
        <v>1</v>
      </c>
      <c r="L118" s="3">
        <v>5</v>
      </c>
      <c r="O118" s="3">
        <v>5</v>
      </c>
      <c r="Q118" s="4">
        <v>5</v>
      </c>
      <c r="R118" s="3">
        <f t="shared" si="10"/>
        <v>17</v>
      </c>
      <c r="S118" s="3">
        <f t="shared" si="11"/>
        <v>5</v>
      </c>
      <c r="T118" s="3" t="s">
        <v>1023</v>
      </c>
      <c r="U118" s="63">
        <v>2</v>
      </c>
      <c r="V118" s="3">
        <v>1</v>
      </c>
      <c r="W118" s="3">
        <v>1</v>
      </c>
    </row>
    <row r="119" spans="1:23" x14ac:dyDescent="0.15">
      <c r="A119" s="3" t="s">
        <v>1371</v>
      </c>
      <c r="B119" s="20">
        <v>118</v>
      </c>
      <c r="C119" s="20">
        <v>28</v>
      </c>
      <c r="D119" s="21" t="s">
        <v>392</v>
      </c>
      <c r="E119" s="3">
        <v>1</v>
      </c>
      <c r="F119" s="3">
        <v>50</v>
      </c>
      <c r="G119" s="3">
        <v>44</v>
      </c>
      <c r="H119" s="40">
        <f t="shared" si="9"/>
        <v>0.88</v>
      </c>
      <c r="I119" s="3">
        <v>3</v>
      </c>
      <c r="J119" s="36"/>
      <c r="L119" s="35">
        <v>1</v>
      </c>
      <c r="M119" s="35"/>
      <c r="N119" s="35">
        <v>6</v>
      </c>
      <c r="O119" s="35"/>
      <c r="P119" s="35"/>
      <c r="Q119" s="37">
        <v>3</v>
      </c>
      <c r="R119" s="3">
        <f t="shared" si="10"/>
        <v>10</v>
      </c>
      <c r="S119" s="3">
        <f t="shared" si="11"/>
        <v>3</v>
      </c>
      <c r="T119" s="3" t="s">
        <v>1024</v>
      </c>
      <c r="U119" s="63">
        <v>2</v>
      </c>
      <c r="V119" s="3">
        <v>1</v>
      </c>
      <c r="W119" s="3">
        <v>1</v>
      </c>
    </row>
    <row r="120" spans="1:23" x14ac:dyDescent="0.15">
      <c r="A120" s="3" t="s">
        <v>1371</v>
      </c>
      <c r="B120" s="20">
        <v>119</v>
      </c>
      <c r="C120" s="20">
        <v>29</v>
      </c>
      <c r="D120" s="21" t="s">
        <v>1025</v>
      </c>
      <c r="E120" s="3">
        <v>10</v>
      </c>
      <c r="F120" s="3">
        <v>100</v>
      </c>
      <c r="G120" s="3">
        <v>83</v>
      </c>
      <c r="H120" s="40">
        <f t="shared" si="9"/>
        <v>0.83</v>
      </c>
      <c r="I120" s="3">
        <v>5</v>
      </c>
      <c r="J120" s="36">
        <v>1</v>
      </c>
      <c r="K120" s="3">
        <v>1</v>
      </c>
      <c r="L120" s="35"/>
      <c r="M120" s="35"/>
      <c r="N120" s="35">
        <v>4</v>
      </c>
      <c r="O120" s="35">
        <v>8</v>
      </c>
      <c r="P120" s="35"/>
      <c r="Q120" s="37"/>
      <c r="R120" s="3">
        <f t="shared" si="10"/>
        <v>14</v>
      </c>
      <c r="S120" s="3">
        <f t="shared" si="11"/>
        <v>4</v>
      </c>
      <c r="T120" s="3" t="s">
        <v>1026</v>
      </c>
      <c r="U120" s="65">
        <v>4</v>
      </c>
      <c r="V120" s="3">
        <v>1</v>
      </c>
      <c r="W120" s="3">
        <v>1</v>
      </c>
    </row>
    <row r="121" spans="1:23" x14ac:dyDescent="0.15">
      <c r="A121" s="3" t="s">
        <v>1371</v>
      </c>
      <c r="B121" s="20">
        <v>120</v>
      </c>
      <c r="C121" s="20">
        <v>30</v>
      </c>
      <c r="D121" s="21" t="s">
        <v>1027</v>
      </c>
      <c r="E121" s="3">
        <v>40</v>
      </c>
      <c r="F121" s="3">
        <v>50</v>
      </c>
      <c r="G121" s="3">
        <v>50</v>
      </c>
      <c r="H121" s="40">
        <f t="shared" si="9"/>
        <v>1</v>
      </c>
      <c r="I121" s="3">
        <v>4</v>
      </c>
      <c r="J121" s="36">
        <v>3</v>
      </c>
      <c r="L121" s="35"/>
      <c r="M121" s="35"/>
      <c r="N121" s="35">
        <v>4</v>
      </c>
      <c r="O121" s="35">
        <v>1</v>
      </c>
      <c r="P121" s="35">
        <v>2</v>
      </c>
      <c r="Q121" s="37">
        <v>1</v>
      </c>
      <c r="R121" s="3">
        <f t="shared" si="10"/>
        <v>11</v>
      </c>
      <c r="S121" s="3">
        <f t="shared" si="11"/>
        <v>5</v>
      </c>
      <c r="T121" s="3" t="s">
        <v>1028</v>
      </c>
      <c r="U121" s="63">
        <v>2</v>
      </c>
      <c r="V121" s="3">
        <v>1</v>
      </c>
      <c r="W121" s="3">
        <v>1</v>
      </c>
    </row>
    <row r="122" spans="1:23" x14ac:dyDescent="0.15">
      <c r="A122" s="3" t="s">
        <v>1372</v>
      </c>
      <c r="B122" s="47">
        <v>121</v>
      </c>
      <c r="C122" s="47">
        <v>1</v>
      </c>
      <c r="D122" s="21" t="s">
        <v>1029</v>
      </c>
      <c r="E122" s="3">
        <v>10</v>
      </c>
      <c r="F122" s="3">
        <v>50</v>
      </c>
      <c r="G122" s="3">
        <v>49</v>
      </c>
      <c r="H122" s="40">
        <f t="shared" si="9"/>
        <v>0.98</v>
      </c>
      <c r="I122" s="3">
        <v>5</v>
      </c>
      <c r="J122" s="36">
        <v>30</v>
      </c>
      <c r="K122" s="3">
        <v>30</v>
      </c>
      <c r="L122" s="35">
        <v>30</v>
      </c>
      <c r="M122" s="35">
        <v>30</v>
      </c>
      <c r="N122" s="35">
        <v>30</v>
      </c>
      <c r="O122" s="35">
        <v>30</v>
      </c>
      <c r="P122" s="35">
        <v>30</v>
      </c>
      <c r="Q122" s="37">
        <v>30</v>
      </c>
      <c r="R122" s="3">
        <f t="shared" si="10"/>
        <v>240</v>
      </c>
      <c r="S122" s="3">
        <f t="shared" si="11"/>
        <v>8</v>
      </c>
      <c r="T122" s="3" t="s">
        <v>1030</v>
      </c>
      <c r="U122" s="61">
        <v>0</v>
      </c>
      <c r="V122" s="3">
        <v>1</v>
      </c>
      <c r="W122" s="3">
        <v>1</v>
      </c>
    </row>
    <row r="123" spans="1:23" x14ac:dyDescent="0.15">
      <c r="A123" s="3" t="s">
        <v>1372</v>
      </c>
      <c r="B123" s="47">
        <v>122</v>
      </c>
      <c r="C123" s="47">
        <v>2</v>
      </c>
      <c r="D123" s="21" t="s">
        <v>1031</v>
      </c>
      <c r="E123" s="3">
        <v>10</v>
      </c>
      <c r="F123" s="3">
        <v>50</v>
      </c>
      <c r="G123" s="3">
        <v>40</v>
      </c>
      <c r="H123" s="40">
        <f t="shared" si="9"/>
        <v>0.8</v>
      </c>
      <c r="I123" s="3">
        <v>3</v>
      </c>
      <c r="J123" s="36"/>
      <c r="K123" s="3">
        <v>1</v>
      </c>
      <c r="L123" s="35"/>
      <c r="M123" s="35"/>
      <c r="N123" s="35">
        <v>3</v>
      </c>
      <c r="O123" s="35">
        <v>1</v>
      </c>
      <c r="P123" s="35"/>
      <c r="Q123" s="37"/>
      <c r="R123" s="3">
        <f t="shared" si="10"/>
        <v>5</v>
      </c>
      <c r="S123" s="3">
        <f t="shared" si="11"/>
        <v>3</v>
      </c>
      <c r="T123" s="3" t="s">
        <v>1032</v>
      </c>
      <c r="U123" s="65">
        <v>4</v>
      </c>
      <c r="V123" s="3">
        <v>1</v>
      </c>
      <c r="W123" s="3">
        <v>1</v>
      </c>
    </row>
    <row r="124" spans="1:23" x14ac:dyDescent="0.15">
      <c r="A124" s="3" t="s">
        <v>1372</v>
      </c>
      <c r="B124" s="47">
        <v>123</v>
      </c>
      <c r="C124" s="47">
        <v>3</v>
      </c>
      <c r="D124" s="21" t="s">
        <v>1033</v>
      </c>
      <c r="E124" s="3">
        <v>50</v>
      </c>
      <c r="F124" s="3">
        <v>50</v>
      </c>
      <c r="G124" s="3">
        <v>50</v>
      </c>
      <c r="H124" s="40">
        <f t="shared" si="9"/>
        <v>1</v>
      </c>
      <c r="I124" s="3">
        <v>5</v>
      </c>
      <c r="J124" s="36">
        <v>10</v>
      </c>
      <c r="K124" s="3">
        <v>10</v>
      </c>
      <c r="L124" s="35">
        <v>10</v>
      </c>
      <c r="M124" s="35">
        <v>10</v>
      </c>
      <c r="N124" s="35">
        <v>10</v>
      </c>
      <c r="O124" s="35">
        <v>10</v>
      </c>
      <c r="P124" s="35">
        <v>10</v>
      </c>
      <c r="Q124" s="37">
        <v>10</v>
      </c>
      <c r="R124" s="3">
        <f t="shared" si="10"/>
        <v>80</v>
      </c>
      <c r="S124" s="3">
        <f t="shared" si="11"/>
        <v>8</v>
      </c>
      <c r="T124" s="3" t="s">
        <v>1034</v>
      </c>
      <c r="U124" s="62">
        <v>1</v>
      </c>
      <c r="V124" s="3">
        <v>1</v>
      </c>
      <c r="W124" s="3">
        <v>1</v>
      </c>
    </row>
    <row r="125" spans="1:23" x14ac:dyDescent="0.15">
      <c r="A125" s="3" t="s">
        <v>1372</v>
      </c>
      <c r="B125" s="47">
        <v>124</v>
      </c>
      <c r="C125" s="47">
        <v>4</v>
      </c>
      <c r="D125" s="21" t="s">
        <v>1035</v>
      </c>
      <c r="E125" s="3">
        <v>10</v>
      </c>
      <c r="F125" s="3">
        <v>80</v>
      </c>
      <c r="G125" s="3">
        <v>72</v>
      </c>
      <c r="H125" s="40">
        <f t="shared" si="9"/>
        <v>0.9</v>
      </c>
      <c r="I125" s="3">
        <v>5</v>
      </c>
      <c r="J125" s="36">
        <v>10</v>
      </c>
      <c r="K125" s="3">
        <v>10</v>
      </c>
      <c r="L125" s="35">
        <v>10</v>
      </c>
      <c r="M125" s="35">
        <v>10</v>
      </c>
      <c r="N125" s="35">
        <v>10</v>
      </c>
      <c r="O125" s="35">
        <v>10</v>
      </c>
      <c r="P125" s="35">
        <v>10</v>
      </c>
      <c r="Q125" s="37">
        <v>10</v>
      </c>
      <c r="R125" s="3">
        <f t="shared" si="10"/>
        <v>80</v>
      </c>
      <c r="S125" s="3">
        <f t="shared" si="11"/>
        <v>8</v>
      </c>
      <c r="T125" s="3" t="s">
        <v>393</v>
      </c>
      <c r="U125" s="63">
        <v>2</v>
      </c>
      <c r="V125" s="3">
        <v>1</v>
      </c>
      <c r="W125" s="3">
        <v>1</v>
      </c>
    </row>
    <row r="126" spans="1:23" x14ac:dyDescent="0.15">
      <c r="A126" s="3" t="s">
        <v>1372</v>
      </c>
      <c r="B126" s="47">
        <v>125</v>
      </c>
      <c r="C126" s="47">
        <v>5</v>
      </c>
      <c r="D126" s="21" t="s">
        <v>1036</v>
      </c>
      <c r="E126" s="3">
        <v>50</v>
      </c>
      <c r="F126" s="3">
        <v>50</v>
      </c>
      <c r="G126" s="3">
        <v>40</v>
      </c>
      <c r="H126" s="40">
        <f t="shared" si="9"/>
        <v>0.8</v>
      </c>
      <c r="I126" s="3">
        <v>3</v>
      </c>
      <c r="J126" s="36">
        <v>5</v>
      </c>
      <c r="K126" s="3">
        <v>5</v>
      </c>
      <c r="L126" s="35">
        <v>5</v>
      </c>
      <c r="M126" s="35">
        <v>5</v>
      </c>
      <c r="N126" s="35">
        <v>10</v>
      </c>
      <c r="O126" s="35">
        <v>5</v>
      </c>
      <c r="P126" s="35">
        <v>5</v>
      </c>
      <c r="Q126" s="37">
        <v>5</v>
      </c>
      <c r="R126" s="3">
        <f t="shared" si="10"/>
        <v>45</v>
      </c>
      <c r="S126" s="3">
        <f t="shared" si="11"/>
        <v>8</v>
      </c>
      <c r="T126" s="3" t="s">
        <v>1037</v>
      </c>
      <c r="U126" s="64">
        <v>3</v>
      </c>
      <c r="V126" s="3">
        <v>1</v>
      </c>
      <c r="W126" s="3">
        <v>1</v>
      </c>
    </row>
    <row r="127" spans="1:23" x14ac:dyDescent="0.15">
      <c r="A127" s="3" t="s">
        <v>1372</v>
      </c>
      <c r="B127" s="47">
        <v>126</v>
      </c>
      <c r="C127" s="47">
        <v>6</v>
      </c>
      <c r="D127" s="21" t="s">
        <v>1038</v>
      </c>
      <c r="E127" s="3">
        <v>99</v>
      </c>
      <c r="F127" s="3">
        <v>100</v>
      </c>
      <c r="G127" s="3">
        <v>98</v>
      </c>
      <c r="H127" s="40">
        <f t="shared" si="9"/>
        <v>0.98</v>
      </c>
      <c r="I127" s="3">
        <v>1</v>
      </c>
      <c r="J127" s="36">
        <v>1</v>
      </c>
      <c r="K127" s="3">
        <v>1</v>
      </c>
      <c r="L127" s="35">
        <v>1</v>
      </c>
      <c r="M127" s="35">
        <v>1</v>
      </c>
      <c r="N127" s="35">
        <v>1</v>
      </c>
      <c r="O127" s="35">
        <v>1</v>
      </c>
      <c r="P127" s="35">
        <v>1</v>
      </c>
      <c r="Q127" s="37">
        <v>1</v>
      </c>
      <c r="R127" s="3">
        <f t="shared" si="10"/>
        <v>8</v>
      </c>
      <c r="S127" s="3">
        <f t="shared" si="11"/>
        <v>8</v>
      </c>
      <c r="T127" s="3" t="s">
        <v>1039</v>
      </c>
      <c r="U127" s="62">
        <v>1</v>
      </c>
      <c r="V127" s="3">
        <v>1</v>
      </c>
      <c r="W127" s="3">
        <v>1</v>
      </c>
    </row>
    <row r="128" spans="1:23" x14ac:dyDescent="0.15">
      <c r="A128" s="3" t="s">
        <v>1372</v>
      </c>
      <c r="B128" s="47">
        <v>127</v>
      </c>
      <c r="C128" s="47">
        <v>7</v>
      </c>
      <c r="D128" s="21" t="s">
        <v>397</v>
      </c>
      <c r="E128" s="3">
        <v>99</v>
      </c>
      <c r="F128" s="3">
        <v>100</v>
      </c>
      <c r="G128" s="3">
        <v>99</v>
      </c>
      <c r="H128" s="40">
        <f t="shared" si="9"/>
        <v>0.99</v>
      </c>
      <c r="I128" s="3">
        <v>1</v>
      </c>
      <c r="J128" s="36"/>
      <c r="L128" s="35"/>
      <c r="M128" s="35">
        <v>1</v>
      </c>
      <c r="N128" s="35"/>
      <c r="O128" s="35"/>
      <c r="P128" s="35"/>
      <c r="Q128" s="37"/>
      <c r="R128" s="3">
        <f t="shared" si="10"/>
        <v>1</v>
      </c>
      <c r="S128" s="3">
        <f t="shared" si="11"/>
        <v>1</v>
      </c>
      <c r="T128" s="3" t="s">
        <v>1040</v>
      </c>
      <c r="U128" s="61">
        <v>0</v>
      </c>
      <c r="V128" s="3">
        <v>1</v>
      </c>
      <c r="W128" s="3">
        <v>1</v>
      </c>
    </row>
    <row r="129" spans="1:23" x14ac:dyDescent="0.15">
      <c r="A129" s="3" t="s">
        <v>1372</v>
      </c>
      <c r="B129" s="47">
        <v>128</v>
      </c>
      <c r="C129" s="47">
        <v>8</v>
      </c>
      <c r="D129" s="21" t="s">
        <v>1041</v>
      </c>
      <c r="E129" s="3">
        <v>30</v>
      </c>
      <c r="F129" s="3">
        <v>50</v>
      </c>
      <c r="G129" s="3">
        <v>50</v>
      </c>
      <c r="H129" s="40">
        <f t="shared" si="9"/>
        <v>1</v>
      </c>
      <c r="I129" s="3">
        <v>5</v>
      </c>
      <c r="J129" s="36"/>
      <c r="L129" s="35"/>
      <c r="M129" s="35"/>
      <c r="N129" s="35"/>
      <c r="O129" s="35">
        <v>3</v>
      </c>
      <c r="P129" s="35"/>
      <c r="Q129" s="37">
        <v>1</v>
      </c>
      <c r="R129" s="3">
        <f t="shared" si="10"/>
        <v>4</v>
      </c>
      <c r="S129" s="3">
        <f t="shared" si="11"/>
        <v>2</v>
      </c>
      <c r="T129" s="3" t="s">
        <v>1042</v>
      </c>
      <c r="U129" s="63">
        <v>2</v>
      </c>
      <c r="V129" s="3">
        <v>3</v>
      </c>
      <c r="W129" s="3">
        <v>1</v>
      </c>
    </row>
    <row r="130" spans="1:23" x14ac:dyDescent="0.15">
      <c r="A130" s="3" t="s">
        <v>1372</v>
      </c>
      <c r="B130" s="47">
        <v>129</v>
      </c>
      <c r="C130" s="47">
        <v>9</v>
      </c>
      <c r="D130" s="21" t="s">
        <v>1043</v>
      </c>
      <c r="E130" s="3">
        <v>50</v>
      </c>
      <c r="F130" s="3">
        <v>50</v>
      </c>
      <c r="G130" s="3">
        <v>44</v>
      </c>
      <c r="H130" s="40">
        <f t="shared" ref="H130:H161" si="12">ROUNDDOWN(G130/F130,2)</f>
        <v>0.88</v>
      </c>
      <c r="I130" s="3">
        <v>5</v>
      </c>
      <c r="J130" s="36"/>
      <c r="L130" s="35"/>
      <c r="M130" s="35"/>
      <c r="N130" s="35">
        <v>15</v>
      </c>
      <c r="O130" s="35"/>
      <c r="P130" s="35"/>
      <c r="Q130" s="37">
        <v>1</v>
      </c>
      <c r="R130" s="3">
        <f t="shared" ref="R130:R161" si="13">SUM($J130:$Q130)</f>
        <v>16</v>
      </c>
      <c r="S130" s="3">
        <f t="shared" ref="S130:S161" si="14">SUM($J130:$Q130)/AVERAGE($J130:$Q130)</f>
        <v>2</v>
      </c>
      <c r="T130" s="3" t="s">
        <v>1044</v>
      </c>
      <c r="U130" s="64">
        <v>3</v>
      </c>
      <c r="V130" s="3">
        <v>1</v>
      </c>
      <c r="W130" s="3">
        <v>1</v>
      </c>
    </row>
    <row r="131" spans="1:23" x14ac:dyDescent="0.15">
      <c r="A131" s="3" t="s">
        <v>1372</v>
      </c>
      <c r="B131" s="47">
        <v>130</v>
      </c>
      <c r="C131" s="47">
        <v>10</v>
      </c>
      <c r="D131" s="21" t="s">
        <v>1045</v>
      </c>
      <c r="E131" s="3">
        <v>50</v>
      </c>
      <c r="F131" s="3">
        <v>80</v>
      </c>
      <c r="G131" s="3">
        <v>72</v>
      </c>
      <c r="H131" s="40">
        <f t="shared" si="12"/>
        <v>0.9</v>
      </c>
      <c r="I131" s="3">
        <v>5</v>
      </c>
      <c r="J131" s="36"/>
      <c r="L131" s="35"/>
      <c r="M131" s="35"/>
      <c r="N131" s="35"/>
      <c r="O131" s="35">
        <v>20</v>
      </c>
      <c r="P131" s="35"/>
      <c r="Q131" s="37"/>
      <c r="R131" s="3">
        <f t="shared" si="13"/>
        <v>20</v>
      </c>
      <c r="S131" s="3">
        <f t="shared" si="14"/>
        <v>1</v>
      </c>
      <c r="T131" s="3" t="s">
        <v>1369</v>
      </c>
      <c r="U131" s="65">
        <v>4</v>
      </c>
      <c r="V131" s="3">
        <v>1</v>
      </c>
      <c r="W131" s="3">
        <v>1</v>
      </c>
    </row>
    <row r="132" spans="1:23" x14ac:dyDescent="0.15">
      <c r="A132" s="3" t="s">
        <v>1372</v>
      </c>
      <c r="B132" s="47">
        <v>131</v>
      </c>
      <c r="C132" s="47">
        <v>11</v>
      </c>
      <c r="D132" s="21" t="s">
        <v>1224</v>
      </c>
      <c r="E132" s="3">
        <v>1</v>
      </c>
      <c r="F132" s="3">
        <v>80</v>
      </c>
      <c r="G132" s="3">
        <v>80</v>
      </c>
      <c r="H132" s="40">
        <f t="shared" si="12"/>
        <v>1</v>
      </c>
      <c r="I132" s="3">
        <v>4</v>
      </c>
      <c r="J132" s="36"/>
      <c r="L132" s="35"/>
      <c r="M132" s="35"/>
      <c r="N132" s="35">
        <v>20</v>
      </c>
      <c r="O132" s="35">
        <v>1</v>
      </c>
      <c r="P132" s="35"/>
      <c r="Q132" s="37"/>
      <c r="R132" s="3">
        <f t="shared" si="13"/>
        <v>21</v>
      </c>
      <c r="S132" s="3">
        <f t="shared" si="14"/>
        <v>2</v>
      </c>
      <c r="T132" s="3" t="s">
        <v>1196</v>
      </c>
      <c r="U132" s="61">
        <v>0</v>
      </c>
      <c r="V132" s="3">
        <v>1</v>
      </c>
      <c r="W132" s="3">
        <v>1</v>
      </c>
    </row>
    <row r="133" spans="1:23" x14ac:dyDescent="0.15">
      <c r="A133" s="3" t="s">
        <v>1372</v>
      </c>
      <c r="B133" s="47">
        <v>132</v>
      </c>
      <c r="C133" s="47">
        <v>12</v>
      </c>
      <c r="D133" s="21" t="s">
        <v>1225</v>
      </c>
      <c r="E133" s="3">
        <v>10</v>
      </c>
      <c r="F133" s="3">
        <v>50</v>
      </c>
      <c r="G133" s="3">
        <v>50</v>
      </c>
      <c r="H133" s="40">
        <f t="shared" si="12"/>
        <v>1</v>
      </c>
      <c r="I133" s="3">
        <v>3</v>
      </c>
      <c r="J133" s="36"/>
      <c r="L133" s="35"/>
      <c r="M133" s="35"/>
      <c r="N133" s="35">
        <v>3</v>
      </c>
      <c r="O133" s="35">
        <v>1</v>
      </c>
      <c r="P133" s="35"/>
      <c r="Q133" s="37">
        <v>1</v>
      </c>
      <c r="R133" s="3">
        <f t="shared" si="13"/>
        <v>5</v>
      </c>
      <c r="S133" s="3">
        <f t="shared" si="14"/>
        <v>3</v>
      </c>
      <c r="T133" s="3" t="s">
        <v>398</v>
      </c>
      <c r="U133" s="62">
        <v>1</v>
      </c>
      <c r="V133" s="3">
        <v>1</v>
      </c>
      <c r="W133" s="3">
        <v>1</v>
      </c>
    </row>
    <row r="134" spans="1:23" x14ac:dyDescent="0.15">
      <c r="A134" s="3" t="s">
        <v>1372</v>
      </c>
      <c r="B134" s="47">
        <v>133</v>
      </c>
      <c r="C134" s="47">
        <v>13</v>
      </c>
      <c r="D134" s="21" t="s">
        <v>1226</v>
      </c>
      <c r="E134" s="3">
        <v>1</v>
      </c>
      <c r="F134" s="3">
        <v>50</v>
      </c>
      <c r="G134" s="3">
        <v>50</v>
      </c>
      <c r="H134" s="40">
        <f t="shared" si="12"/>
        <v>1</v>
      </c>
      <c r="I134" s="3">
        <v>5</v>
      </c>
      <c r="J134" s="36"/>
      <c r="L134" s="35"/>
      <c r="M134" s="35"/>
      <c r="N134" s="35">
        <v>10</v>
      </c>
      <c r="O134" s="35">
        <v>2</v>
      </c>
      <c r="P134" s="35"/>
      <c r="Q134" s="37"/>
      <c r="R134" s="3">
        <f t="shared" si="13"/>
        <v>12</v>
      </c>
      <c r="S134" s="3">
        <f t="shared" si="14"/>
        <v>2</v>
      </c>
      <c r="T134" s="3" t="s">
        <v>1227</v>
      </c>
      <c r="U134" s="64">
        <v>3</v>
      </c>
      <c r="V134" s="3">
        <v>1</v>
      </c>
      <c r="W134" s="3">
        <v>1</v>
      </c>
    </row>
    <row r="135" spans="1:23" x14ac:dyDescent="0.15">
      <c r="A135" s="3" t="s">
        <v>1372</v>
      </c>
      <c r="B135" s="47">
        <v>134</v>
      </c>
      <c r="C135" s="47">
        <v>14</v>
      </c>
      <c r="D135" s="21" t="s">
        <v>1228</v>
      </c>
      <c r="E135" s="3">
        <v>99</v>
      </c>
      <c r="F135" s="3">
        <v>50</v>
      </c>
      <c r="G135" s="3">
        <v>50</v>
      </c>
      <c r="H135" s="40">
        <f t="shared" si="12"/>
        <v>1</v>
      </c>
      <c r="I135" s="3">
        <v>5</v>
      </c>
      <c r="J135" s="36"/>
      <c r="L135" s="35"/>
      <c r="M135" s="35"/>
      <c r="N135" s="35">
        <v>5</v>
      </c>
      <c r="O135" s="35">
        <v>5</v>
      </c>
      <c r="P135" s="35"/>
      <c r="Q135" s="37"/>
      <c r="R135" s="3">
        <f t="shared" si="13"/>
        <v>10</v>
      </c>
      <c r="S135" s="3">
        <f t="shared" si="14"/>
        <v>2</v>
      </c>
      <c r="T135" s="3" t="s">
        <v>1197</v>
      </c>
      <c r="U135" s="64">
        <v>3</v>
      </c>
      <c r="V135" s="3">
        <v>1</v>
      </c>
      <c r="W135" s="3">
        <v>1</v>
      </c>
    </row>
    <row r="136" spans="1:23" x14ac:dyDescent="0.15">
      <c r="A136" s="3" t="s">
        <v>1372</v>
      </c>
      <c r="B136" s="47">
        <v>135</v>
      </c>
      <c r="C136" s="47">
        <v>15</v>
      </c>
      <c r="D136" s="21" t="s">
        <v>1229</v>
      </c>
      <c r="E136" s="3">
        <v>1</v>
      </c>
      <c r="F136" s="3">
        <v>50</v>
      </c>
      <c r="G136" s="3">
        <v>50</v>
      </c>
      <c r="H136" s="40">
        <f t="shared" si="12"/>
        <v>1</v>
      </c>
      <c r="I136" s="3">
        <v>5</v>
      </c>
      <c r="J136" s="36"/>
      <c r="L136" s="35"/>
      <c r="M136" s="35"/>
      <c r="N136" s="35">
        <v>2</v>
      </c>
      <c r="O136" s="35">
        <v>1</v>
      </c>
      <c r="P136" s="35">
        <v>3</v>
      </c>
      <c r="Q136" s="37">
        <v>1</v>
      </c>
      <c r="R136" s="3">
        <f t="shared" si="13"/>
        <v>7</v>
      </c>
      <c r="S136" s="3">
        <f t="shared" si="14"/>
        <v>4</v>
      </c>
      <c r="T136" s="3" t="s">
        <v>1230</v>
      </c>
      <c r="U136" s="63">
        <v>2</v>
      </c>
      <c r="V136" s="3">
        <v>1</v>
      </c>
      <c r="W136" s="3">
        <v>1</v>
      </c>
    </row>
    <row r="137" spans="1:23" x14ac:dyDescent="0.15">
      <c r="A137" s="3" t="s">
        <v>1372</v>
      </c>
      <c r="B137" s="47">
        <v>136</v>
      </c>
      <c r="C137" s="47">
        <v>16</v>
      </c>
      <c r="D137" s="21" t="s">
        <v>308</v>
      </c>
      <c r="E137" s="3">
        <v>80</v>
      </c>
      <c r="F137" s="3">
        <v>100</v>
      </c>
      <c r="G137" s="3">
        <v>10</v>
      </c>
      <c r="H137" s="40">
        <f t="shared" si="12"/>
        <v>0.1</v>
      </c>
      <c r="I137" s="3">
        <v>3</v>
      </c>
      <c r="J137" s="36"/>
      <c r="L137" s="35">
        <v>7</v>
      </c>
      <c r="M137" s="35">
        <v>7</v>
      </c>
      <c r="N137" s="35">
        <v>5</v>
      </c>
      <c r="O137" s="35"/>
      <c r="P137" s="35"/>
      <c r="Q137" s="37"/>
      <c r="R137" s="3">
        <f t="shared" si="13"/>
        <v>19</v>
      </c>
      <c r="S137" s="3">
        <f t="shared" si="14"/>
        <v>3</v>
      </c>
      <c r="T137" s="3" t="s">
        <v>1231</v>
      </c>
      <c r="U137" s="64">
        <v>3</v>
      </c>
      <c r="V137" s="3">
        <v>1</v>
      </c>
      <c r="W137" s="3">
        <v>3</v>
      </c>
    </row>
    <row r="138" spans="1:23" x14ac:dyDescent="0.15">
      <c r="A138" s="3" t="s">
        <v>1372</v>
      </c>
      <c r="B138" s="47">
        <v>137</v>
      </c>
      <c r="C138" s="47">
        <v>17</v>
      </c>
      <c r="D138" s="21" t="s">
        <v>1232</v>
      </c>
      <c r="E138" s="3">
        <v>99</v>
      </c>
      <c r="F138" s="3">
        <v>100</v>
      </c>
      <c r="G138" s="3">
        <v>100</v>
      </c>
      <c r="H138" s="40">
        <f t="shared" si="12"/>
        <v>1</v>
      </c>
      <c r="I138" s="3">
        <v>4</v>
      </c>
      <c r="J138" s="36"/>
      <c r="L138" s="35">
        <v>5</v>
      </c>
      <c r="M138" s="35"/>
      <c r="N138" s="35">
        <v>3</v>
      </c>
      <c r="O138" s="35">
        <v>1</v>
      </c>
      <c r="P138" s="35"/>
      <c r="Q138" s="37">
        <v>3</v>
      </c>
      <c r="R138" s="3">
        <f t="shared" si="13"/>
        <v>12</v>
      </c>
      <c r="S138" s="3">
        <f t="shared" si="14"/>
        <v>4</v>
      </c>
      <c r="T138" s="3" t="s">
        <v>1233</v>
      </c>
      <c r="U138" s="65">
        <v>4</v>
      </c>
      <c r="V138" s="3">
        <v>1</v>
      </c>
      <c r="W138" s="3">
        <v>1</v>
      </c>
    </row>
    <row r="139" spans="1:23" x14ac:dyDescent="0.15">
      <c r="A139" s="3" t="s">
        <v>1372</v>
      </c>
      <c r="B139" s="47">
        <v>138</v>
      </c>
      <c r="C139" s="47">
        <v>18</v>
      </c>
      <c r="D139" s="21" t="s">
        <v>1234</v>
      </c>
      <c r="E139" s="3">
        <v>1</v>
      </c>
      <c r="F139" s="3">
        <v>80</v>
      </c>
      <c r="G139" s="3">
        <v>80</v>
      </c>
      <c r="H139" s="40">
        <f t="shared" si="12"/>
        <v>1</v>
      </c>
      <c r="I139" s="3">
        <v>6</v>
      </c>
      <c r="J139" s="36"/>
      <c r="L139" s="35"/>
      <c r="M139" s="35"/>
      <c r="N139" s="35">
        <v>12</v>
      </c>
      <c r="O139" s="35">
        <v>10</v>
      </c>
      <c r="P139" s="35"/>
      <c r="Q139" s="37"/>
      <c r="R139" s="3">
        <f t="shared" si="13"/>
        <v>22</v>
      </c>
      <c r="S139" s="3">
        <f t="shared" si="14"/>
        <v>2</v>
      </c>
      <c r="T139" s="3" t="s">
        <v>1235</v>
      </c>
      <c r="U139" s="64">
        <v>3</v>
      </c>
      <c r="V139" s="3">
        <v>1</v>
      </c>
      <c r="W139" s="3">
        <v>1</v>
      </c>
    </row>
    <row r="140" spans="1:23" x14ac:dyDescent="0.15">
      <c r="A140" s="3" t="s">
        <v>1372</v>
      </c>
      <c r="B140" s="47">
        <v>139</v>
      </c>
      <c r="C140" s="47">
        <v>19</v>
      </c>
      <c r="D140" s="21" t="s">
        <v>1236</v>
      </c>
      <c r="E140" s="3">
        <v>1</v>
      </c>
      <c r="F140" s="3">
        <v>100</v>
      </c>
      <c r="G140" s="3">
        <v>99</v>
      </c>
      <c r="H140" s="40">
        <f t="shared" si="12"/>
        <v>0.99</v>
      </c>
      <c r="I140" s="3">
        <v>3</v>
      </c>
      <c r="J140" s="36"/>
      <c r="L140" s="35">
        <v>2</v>
      </c>
      <c r="M140" s="35"/>
      <c r="N140" s="35">
        <v>8</v>
      </c>
      <c r="O140" s="35">
        <v>1</v>
      </c>
      <c r="P140" s="35">
        <v>1</v>
      </c>
      <c r="Q140" s="37">
        <v>1</v>
      </c>
      <c r="R140" s="3">
        <f t="shared" si="13"/>
        <v>13</v>
      </c>
      <c r="S140" s="3">
        <f t="shared" si="14"/>
        <v>5</v>
      </c>
      <c r="T140" s="3" t="s">
        <v>1210</v>
      </c>
      <c r="U140" s="63">
        <v>2</v>
      </c>
      <c r="V140" s="3">
        <v>1</v>
      </c>
      <c r="W140" s="3">
        <v>1</v>
      </c>
    </row>
    <row r="141" spans="1:23" x14ac:dyDescent="0.15">
      <c r="A141" s="3" t="s">
        <v>1372</v>
      </c>
      <c r="B141" s="47">
        <v>140</v>
      </c>
      <c r="C141" s="47">
        <v>20</v>
      </c>
      <c r="D141" s="21" t="s">
        <v>1211</v>
      </c>
      <c r="E141" s="3">
        <v>50</v>
      </c>
      <c r="F141" s="3">
        <v>100</v>
      </c>
      <c r="G141" s="3">
        <v>80</v>
      </c>
      <c r="H141" s="40">
        <f t="shared" si="12"/>
        <v>0.8</v>
      </c>
      <c r="I141" s="3">
        <v>5</v>
      </c>
      <c r="J141" s="36"/>
      <c r="L141" s="35"/>
      <c r="M141" s="35"/>
      <c r="N141" s="35">
        <v>3</v>
      </c>
      <c r="O141" s="35">
        <v>12</v>
      </c>
      <c r="P141" s="35"/>
      <c r="Q141" s="37">
        <v>5</v>
      </c>
      <c r="R141" s="3">
        <f t="shared" si="13"/>
        <v>20</v>
      </c>
      <c r="S141" s="3">
        <f t="shared" si="14"/>
        <v>3</v>
      </c>
      <c r="T141" s="3" t="s">
        <v>1212</v>
      </c>
      <c r="U141" s="64">
        <v>3</v>
      </c>
      <c r="V141" s="3">
        <v>1</v>
      </c>
      <c r="W141" s="3">
        <v>1</v>
      </c>
    </row>
    <row r="142" spans="1:23" x14ac:dyDescent="0.15">
      <c r="A142" s="3" t="s">
        <v>1372</v>
      </c>
      <c r="B142" s="47">
        <v>141</v>
      </c>
      <c r="C142" s="47">
        <v>21</v>
      </c>
      <c r="D142" s="21" t="s">
        <v>1213</v>
      </c>
      <c r="E142" s="3">
        <v>1</v>
      </c>
      <c r="F142" s="3">
        <v>50</v>
      </c>
      <c r="G142" s="3">
        <v>50</v>
      </c>
      <c r="H142" s="40">
        <f t="shared" si="12"/>
        <v>1</v>
      </c>
      <c r="I142" s="3">
        <v>3</v>
      </c>
      <c r="J142" s="36"/>
      <c r="L142" s="35"/>
      <c r="M142" s="35"/>
      <c r="N142" s="35">
        <v>2</v>
      </c>
      <c r="O142" s="35">
        <v>1</v>
      </c>
      <c r="P142" s="35">
        <v>1</v>
      </c>
      <c r="Q142" s="37"/>
      <c r="R142" s="3">
        <f t="shared" si="13"/>
        <v>4</v>
      </c>
      <c r="S142" s="3">
        <f t="shared" si="14"/>
        <v>3</v>
      </c>
      <c r="T142" s="3" t="s">
        <v>1214</v>
      </c>
      <c r="U142" s="63">
        <v>2</v>
      </c>
      <c r="V142" s="3">
        <v>1</v>
      </c>
      <c r="W142" s="3">
        <v>1</v>
      </c>
    </row>
    <row r="143" spans="1:23" x14ac:dyDescent="0.15">
      <c r="A143" s="3" t="s">
        <v>1372</v>
      </c>
      <c r="B143" s="47">
        <v>142</v>
      </c>
      <c r="C143" s="47">
        <v>22</v>
      </c>
      <c r="D143" s="21" t="s">
        <v>1215</v>
      </c>
      <c r="E143" s="3">
        <v>1</v>
      </c>
      <c r="F143" s="3">
        <v>50</v>
      </c>
      <c r="G143" s="3">
        <v>40</v>
      </c>
      <c r="H143" s="40">
        <f t="shared" si="12"/>
        <v>0.8</v>
      </c>
      <c r="I143" s="3">
        <v>2</v>
      </c>
      <c r="J143" s="36"/>
      <c r="L143" s="35"/>
      <c r="M143" s="35"/>
      <c r="N143" s="35">
        <v>7</v>
      </c>
      <c r="O143" s="35"/>
      <c r="P143" s="35">
        <v>3</v>
      </c>
      <c r="Q143" s="37"/>
      <c r="R143" s="3">
        <f t="shared" si="13"/>
        <v>10</v>
      </c>
      <c r="S143" s="3">
        <f t="shared" si="14"/>
        <v>2</v>
      </c>
      <c r="T143" s="3" t="s">
        <v>1216</v>
      </c>
      <c r="U143" s="63">
        <v>2</v>
      </c>
      <c r="V143" s="3">
        <v>1</v>
      </c>
      <c r="W143" s="3">
        <v>1</v>
      </c>
    </row>
    <row r="144" spans="1:23" x14ac:dyDescent="0.15">
      <c r="A144" s="3" t="s">
        <v>1372</v>
      </c>
      <c r="B144" s="47">
        <v>143</v>
      </c>
      <c r="C144" s="47">
        <v>23</v>
      </c>
      <c r="D144" s="21" t="s">
        <v>1247</v>
      </c>
      <c r="E144" s="3">
        <v>50</v>
      </c>
      <c r="F144" s="3">
        <v>50</v>
      </c>
      <c r="G144" s="3">
        <v>50</v>
      </c>
      <c r="H144" s="40">
        <f t="shared" si="12"/>
        <v>1</v>
      </c>
      <c r="I144" s="3">
        <v>5</v>
      </c>
      <c r="J144" s="36"/>
      <c r="K144" s="3">
        <v>1</v>
      </c>
      <c r="L144" s="35"/>
      <c r="M144" s="35"/>
      <c r="N144" s="35">
        <v>4</v>
      </c>
      <c r="O144" s="35">
        <v>1</v>
      </c>
      <c r="P144" s="35">
        <v>2</v>
      </c>
      <c r="Q144" s="37"/>
      <c r="R144" s="3">
        <f t="shared" si="13"/>
        <v>8</v>
      </c>
      <c r="S144" s="3">
        <f t="shared" si="14"/>
        <v>4</v>
      </c>
      <c r="T144" s="3" t="s">
        <v>1248</v>
      </c>
      <c r="U144" s="64">
        <v>3</v>
      </c>
      <c r="V144" s="3">
        <v>1</v>
      </c>
      <c r="W144" s="3">
        <v>1</v>
      </c>
    </row>
    <row r="145" spans="1:23" x14ac:dyDescent="0.15">
      <c r="A145" s="3" t="s">
        <v>1372</v>
      </c>
      <c r="B145" s="47">
        <v>144</v>
      </c>
      <c r="C145" s="47">
        <v>24</v>
      </c>
      <c r="D145" s="21" t="s">
        <v>1249</v>
      </c>
      <c r="E145" s="3">
        <v>1</v>
      </c>
      <c r="F145" s="3">
        <v>3</v>
      </c>
      <c r="G145" s="3">
        <v>3</v>
      </c>
      <c r="H145" s="40">
        <f t="shared" si="12"/>
        <v>1</v>
      </c>
      <c r="I145" s="3">
        <v>3</v>
      </c>
      <c r="J145" s="36">
        <v>1</v>
      </c>
      <c r="L145" s="35">
        <v>3</v>
      </c>
      <c r="M145" s="35"/>
      <c r="N145" s="35">
        <v>6</v>
      </c>
      <c r="O145" s="35">
        <v>4</v>
      </c>
      <c r="P145" s="35">
        <v>1</v>
      </c>
      <c r="Q145" s="37">
        <v>3</v>
      </c>
      <c r="R145" s="3">
        <f t="shared" si="13"/>
        <v>18</v>
      </c>
      <c r="S145" s="3">
        <f t="shared" si="14"/>
        <v>6</v>
      </c>
      <c r="T145" s="3" t="s">
        <v>1198</v>
      </c>
      <c r="U145" s="65">
        <v>4</v>
      </c>
      <c r="V145" s="3">
        <v>1</v>
      </c>
      <c r="W145" s="3">
        <v>1</v>
      </c>
    </row>
    <row r="146" spans="1:23" x14ac:dyDescent="0.15">
      <c r="A146" s="3" t="s">
        <v>1372</v>
      </c>
      <c r="B146" s="47">
        <v>145</v>
      </c>
      <c r="C146" s="47">
        <v>25</v>
      </c>
      <c r="D146" s="21" t="s">
        <v>1250</v>
      </c>
      <c r="E146" s="3">
        <v>15</v>
      </c>
      <c r="F146" s="3">
        <v>60</v>
      </c>
      <c r="G146" s="3">
        <v>60</v>
      </c>
      <c r="H146" s="40">
        <f t="shared" si="12"/>
        <v>1</v>
      </c>
      <c r="I146" s="3">
        <v>3</v>
      </c>
      <c r="J146" s="36"/>
      <c r="L146" s="35"/>
      <c r="M146" s="35"/>
      <c r="N146" s="35">
        <v>7</v>
      </c>
      <c r="O146" s="35">
        <v>2</v>
      </c>
      <c r="P146" s="35">
        <v>1</v>
      </c>
      <c r="Q146" s="37"/>
      <c r="R146" s="3">
        <f t="shared" si="13"/>
        <v>10</v>
      </c>
      <c r="S146" s="3">
        <f t="shared" si="14"/>
        <v>3</v>
      </c>
      <c r="T146" s="3" t="s">
        <v>1251</v>
      </c>
      <c r="U146" s="64">
        <v>3</v>
      </c>
      <c r="V146" s="3">
        <v>1</v>
      </c>
      <c r="W146" s="3">
        <v>1</v>
      </c>
    </row>
    <row r="147" spans="1:23" x14ac:dyDescent="0.15">
      <c r="A147" s="3" t="s">
        <v>1372</v>
      </c>
      <c r="B147" s="47">
        <v>146</v>
      </c>
      <c r="C147" s="47">
        <v>26</v>
      </c>
      <c r="D147" s="21" t="s">
        <v>1083</v>
      </c>
      <c r="E147" s="3">
        <v>20</v>
      </c>
      <c r="F147" s="3">
        <v>50</v>
      </c>
      <c r="G147" s="3">
        <v>50</v>
      </c>
      <c r="H147" s="40">
        <f t="shared" si="12"/>
        <v>1</v>
      </c>
      <c r="I147" s="3">
        <v>5</v>
      </c>
      <c r="J147" s="36"/>
      <c r="L147" s="35"/>
      <c r="M147" s="35"/>
      <c r="N147" s="35">
        <v>6</v>
      </c>
      <c r="O147" s="35">
        <v>3</v>
      </c>
      <c r="P147" s="35">
        <v>1</v>
      </c>
      <c r="Q147" s="37"/>
      <c r="R147" s="3">
        <f t="shared" si="13"/>
        <v>10</v>
      </c>
      <c r="S147" s="3">
        <f t="shared" si="14"/>
        <v>3</v>
      </c>
      <c r="T147" s="3" t="s">
        <v>309</v>
      </c>
      <c r="U147" s="62">
        <v>1</v>
      </c>
      <c r="V147" s="3">
        <v>1</v>
      </c>
      <c r="W147" s="3">
        <v>1</v>
      </c>
    </row>
    <row r="148" spans="1:23" x14ac:dyDescent="0.15">
      <c r="A148" s="3" t="s">
        <v>1372</v>
      </c>
      <c r="B148" s="47">
        <v>147</v>
      </c>
      <c r="C148" s="47">
        <v>27</v>
      </c>
      <c r="D148" s="21" t="s">
        <v>1084</v>
      </c>
      <c r="E148" s="3">
        <v>60</v>
      </c>
      <c r="F148" s="3">
        <v>50</v>
      </c>
      <c r="G148" s="3">
        <v>49</v>
      </c>
      <c r="H148" s="40">
        <f t="shared" si="12"/>
        <v>0.98</v>
      </c>
      <c r="I148" s="3">
        <v>7</v>
      </c>
      <c r="J148" s="36">
        <v>1</v>
      </c>
      <c r="L148" s="35">
        <v>2</v>
      </c>
      <c r="M148" s="35">
        <v>2</v>
      </c>
      <c r="N148" s="35">
        <v>14</v>
      </c>
      <c r="O148" s="35">
        <v>4</v>
      </c>
      <c r="P148" s="35">
        <v>1</v>
      </c>
      <c r="Q148" s="37">
        <v>1</v>
      </c>
      <c r="R148" s="3">
        <f t="shared" si="13"/>
        <v>25</v>
      </c>
      <c r="S148" s="3">
        <f t="shared" si="14"/>
        <v>7</v>
      </c>
      <c r="T148" s="3" t="s">
        <v>310</v>
      </c>
      <c r="U148" s="64">
        <v>3</v>
      </c>
      <c r="V148" s="3">
        <v>1</v>
      </c>
      <c r="W148" s="3">
        <v>1</v>
      </c>
    </row>
    <row r="149" spans="1:23" x14ac:dyDescent="0.15">
      <c r="A149" s="3" t="s">
        <v>1372</v>
      </c>
      <c r="B149" s="47">
        <v>148</v>
      </c>
      <c r="C149" s="47">
        <v>28</v>
      </c>
      <c r="D149" s="21" t="s">
        <v>1085</v>
      </c>
      <c r="E149" s="3">
        <v>99</v>
      </c>
      <c r="F149" s="3">
        <v>30</v>
      </c>
      <c r="G149" s="3">
        <v>30</v>
      </c>
      <c r="H149" s="40">
        <f t="shared" si="12"/>
        <v>1</v>
      </c>
      <c r="I149" s="3">
        <v>4</v>
      </c>
      <c r="J149" s="36">
        <v>1</v>
      </c>
      <c r="K149" s="3">
        <v>10</v>
      </c>
      <c r="L149" s="35">
        <v>2</v>
      </c>
      <c r="M149" s="35">
        <v>1</v>
      </c>
      <c r="N149" s="35">
        <v>4</v>
      </c>
      <c r="O149" s="35">
        <v>3</v>
      </c>
      <c r="P149" s="35">
        <v>1</v>
      </c>
      <c r="Q149" s="37">
        <v>3</v>
      </c>
      <c r="R149" s="3">
        <f t="shared" si="13"/>
        <v>25</v>
      </c>
      <c r="S149" s="3">
        <f t="shared" si="14"/>
        <v>8</v>
      </c>
      <c r="T149" s="3" t="s">
        <v>1086</v>
      </c>
      <c r="U149" s="62">
        <v>1</v>
      </c>
      <c r="V149" s="3">
        <v>3</v>
      </c>
      <c r="W149" s="3">
        <v>3</v>
      </c>
    </row>
    <row r="150" spans="1:23" x14ac:dyDescent="0.15">
      <c r="A150" s="3" t="s">
        <v>1372</v>
      </c>
      <c r="B150" s="47">
        <v>149</v>
      </c>
      <c r="C150" s="47">
        <v>29</v>
      </c>
      <c r="D150" s="21" t="s">
        <v>1087</v>
      </c>
      <c r="E150" s="3">
        <v>1</v>
      </c>
      <c r="F150" s="3">
        <v>20</v>
      </c>
      <c r="G150" s="3">
        <v>20</v>
      </c>
      <c r="H150" s="40">
        <f t="shared" si="12"/>
        <v>1</v>
      </c>
      <c r="I150" s="3">
        <v>5</v>
      </c>
      <c r="J150" s="36"/>
      <c r="L150" s="35">
        <v>1</v>
      </c>
      <c r="M150" s="35"/>
      <c r="N150" s="35">
        <v>1</v>
      </c>
      <c r="O150" s="35">
        <v>2</v>
      </c>
      <c r="P150" s="35"/>
      <c r="Q150" s="37">
        <v>40</v>
      </c>
      <c r="R150" s="3">
        <f t="shared" si="13"/>
        <v>44</v>
      </c>
      <c r="S150" s="3">
        <f t="shared" si="14"/>
        <v>4</v>
      </c>
      <c r="T150" s="3" t="s">
        <v>1088</v>
      </c>
      <c r="U150" s="65">
        <v>4</v>
      </c>
      <c r="V150" s="3">
        <v>1</v>
      </c>
      <c r="W150" s="3">
        <v>1</v>
      </c>
    </row>
    <row r="151" spans="1:23" x14ac:dyDescent="0.15">
      <c r="A151" s="3" t="s">
        <v>1372</v>
      </c>
      <c r="B151" s="47">
        <v>150</v>
      </c>
      <c r="C151" s="47">
        <v>30</v>
      </c>
      <c r="D151" s="21" t="s">
        <v>1089</v>
      </c>
      <c r="E151" s="3">
        <v>1</v>
      </c>
      <c r="F151" s="3">
        <v>100</v>
      </c>
      <c r="G151" s="3">
        <v>100</v>
      </c>
      <c r="H151" s="40">
        <f t="shared" si="12"/>
        <v>1</v>
      </c>
      <c r="I151" s="3">
        <v>4</v>
      </c>
      <c r="J151" s="36"/>
      <c r="K151" s="3">
        <v>1</v>
      </c>
      <c r="L151" s="35"/>
      <c r="M151" s="35">
        <v>1</v>
      </c>
      <c r="N151" s="35">
        <v>15</v>
      </c>
      <c r="O151" s="35">
        <v>5</v>
      </c>
      <c r="P151" s="35">
        <v>1</v>
      </c>
      <c r="Q151" s="37">
        <v>2</v>
      </c>
      <c r="R151" s="3">
        <f t="shared" si="13"/>
        <v>25</v>
      </c>
      <c r="S151" s="3">
        <f t="shared" si="14"/>
        <v>6</v>
      </c>
      <c r="T151" s="3" t="s">
        <v>1090</v>
      </c>
      <c r="U151" s="62">
        <v>1</v>
      </c>
      <c r="V151" s="3">
        <v>1</v>
      </c>
      <c r="W151" s="3">
        <v>1</v>
      </c>
    </row>
    <row r="152" spans="1:23" x14ac:dyDescent="0.15">
      <c r="A152" s="3" t="s">
        <v>1373</v>
      </c>
      <c r="B152" s="21">
        <v>151</v>
      </c>
      <c r="C152" s="21">
        <v>1</v>
      </c>
      <c r="D152" s="21" t="s">
        <v>1091</v>
      </c>
      <c r="E152" s="3">
        <v>30</v>
      </c>
      <c r="F152" s="3">
        <v>20</v>
      </c>
      <c r="G152" s="21">
        <v>10</v>
      </c>
      <c r="H152" s="40">
        <f t="shared" si="12"/>
        <v>0.5</v>
      </c>
      <c r="I152" s="3">
        <v>1</v>
      </c>
      <c r="J152" s="36"/>
      <c r="K152" s="3">
        <v>20</v>
      </c>
      <c r="L152" s="35"/>
      <c r="M152" s="35"/>
      <c r="N152" s="35"/>
      <c r="O152" s="35"/>
      <c r="P152" s="35"/>
      <c r="Q152" s="37">
        <v>1</v>
      </c>
      <c r="R152" s="3">
        <f t="shared" si="13"/>
        <v>21</v>
      </c>
      <c r="S152" s="3">
        <f t="shared" si="14"/>
        <v>2</v>
      </c>
      <c r="T152" s="3" t="s">
        <v>1092</v>
      </c>
      <c r="U152" s="63">
        <v>2</v>
      </c>
      <c r="V152" s="3">
        <v>1</v>
      </c>
      <c r="W152" s="3">
        <v>1</v>
      </c>
    </row>
    <row r="153" spans="1:23" x14ac:dyDescent="0.15">
      <c r="A153" s="3" t="s">
        <v>1373</v>
      </c>
      <c r="B153" s="21">
        <v>152</v>
      </c>
      <c r="C153" s="21">
        <v>2</v>
      </c>
      <c r="D153" s="21" t="s">
        <v>1093</v>
      </c>
      <c r="E153" s="3">
        <v>1</v>
      </c>
      <c r="F153" s="3">
        <v>50</v>
      </c>
      <c r="G153" s="46">
        <v>50</v>
      </c>
      <c r="H153" s="40">
        <f t="shared" si="12"/>
        <v>1</v>
      </c>
      <c r="I153" s="3">
        <v>5</v>
      </c>
      <c r="J153" s="36"/>
      <c r="L153" s="35"/>
      <c r="M153" s="35"/>
      <c r="N153" s="35">
        <v>13</v>
      </c>
      <c r="O153" s="35">
        <v>2</v>
      </c>
      <c r="P153" s="35"/>
      <c r="Q153" s="37"/>
      <c r="R153" s="3">
        <f t="shared" si="13"/>
        <v>15</v>
      </c>
      <c r="S153" s="3">
        <f t="shared" si="14"/>
        <v>2</v>
      </c>
      <c r="T153" s="3" t="s">
        <v>1094</v>
      </c>
      <c r="U153" s="61">
        <v>0</v>
      </c>
      <c r="V153" s="3">
        <v>1</v>
      </c>
      <c r="W153" s="3">
        <v>1</v>
      </c>
    </row>
    <row r="154" spans="1:23" x14ac:dyDescent="0.15">
      <c r="A154" s="3" t="s">
        <v>1373</v>
      </c>
      <c r="B154" s="21">
        <v>153</v>
      </c>
      <c r="C154" s="21">
        <v>3</v>
      </c>
      <c r="D154" s="21" t="s">
        <v>1095</v>
      </c>
      <c r="E154" s="3">
        <v>30</v>
      </c>
      <c r="F154" s="3">
        <v>60</v>
      </c>
      <c r="G154" s="21">
        <v>60</v>
      </c>
      <c r="H154" s="40">
        <f t="shared" si="12"/>
        <v>1</v>
      </c>
      <c r="I154" s="3">
        <v>5</v>
      </c>
      <c r="J154" s="36"/>
      <c r="L154" s="35"/>
      <c r="M154" s="35"/>
      <c r="N154" s="35">
        <v>5</v>
      </c>
      <c r="O154" s="35"/>
      <c r="P154" s="35">
        <v>4</v>
      </c>
      <c r="Q154" s="37"/>
      <c r="R154" s="3">
        <f t="shared" si="13"/>
        <v>9</v>
      </c>
      <c r="S154" s="3">
        <f t="shared" si="14"/>
        <v>2</v>
      </c>
      <c r="T154" s="3" t="s">
        <v>1096</v>
      </c>
      <c r="U154" s="64">
        <v>3</v>
      </c>
      <c r="V154" s="3">
        <v>1</v>
      </c>
      <c r="W154" s="3">
        <v>1</v>
      </c>
    </row>
    <row r="155" spans="1:23" x14ac:dyDescent="0.15">
      <c r="A155" s="3" t="s">
        <v>1373</v>
      </c>
      <c r="B155" s="21">
        <v>154</v>
      </c>
      <c r="C155" s="21">
        <v>4</v>
      </c>
      <c r="D155" s="21" t="s">
        <v>394</v>
      </c>
      <c r="E155" s="3">
        <v>1</v>
      </c>
      <c r="F155" s="3">
        <v>10</v>
      </c>
      <c r="G155" s="21">
        <v>10</v>
      </c>
      <c r="H155" s="40">
        <f t="shared" si="12"/>
        <v>1</v>
      </c>
      <c r="I155" s="3">
        <v>5</v>
      </c>
      <c r="J155" s="36"/>
      <c r="L155" s="35"/>
      <c r="M155" s="35"/>
      <c r="N155" s="35">
        <v>12</v>
      </c>
      <c r="O155" s="35">
        <v>5</v>
      </c>
      <c r="P155" s="35"/>
      <c r="Q155" s="37">
        <v>3</v>
      </c>
      <c r="R155" s="3">
        <f t="shared" si="13"/>
        <v>20</v>
      </c>
      <c r="S155" s="3">
        <f t="shared" si="14"/>
        <v>3</v>
      </c>
      <c r="T155" s="3" t="s">
        <v>1097</v>
      </c>
      <c r="U155" s="63">
        <v>2</v>
      </c>
      <c r="V155" s="3">
        <v>1</v>
      </c>
      <c r="W155" s="3">
        <v>1</v>
      </c>
    </row>
    <row r="156" spans="1:23" x14ac:dyDescent="0.15">
      <c r="A156" s="3" t="s">
        <v>1373</v>
      </c>
      <c r="B156" s="21">
        <v>155</v>
      </c>
      <c r="C156" s="21">
        <v>5</v>
      </c>
      <c r="D156" s="21" t="s">
        <v>1226</v>
      </c>
      <c r="E156" s="3">
        <v>50</v>
      </c>
      <c r="F156" s="3">
        <v>50</v>
      </c>
      <c r="G156" s="21">
        <v>49</v>
      </c>
      <c r="H156" s="40">
        <f t="shared" si="12"/>
        <v>0.98</v>
      </c>
      <c r="I156" s="3">
        <v>6</v>
      </c>
      <c r="J156" s="36"/>
      <c r="L156" s="35">
        <v>1</v>
      </c>
      <c r="M156" s="35">
        <v>1</v>
      </c>
      <c r="N156" s="35">
        <v>10</v>
      </c>
      <c r="O156" s="35">
        <v>1</v>
      </c>
      <c r="P156" s="35"/>
      <c r="Q156" s="37"/>
      <c r="R156" s="3">
        <f t="shared" si="13"/>
        <v>13</v>
      </c>
      <c r="S156" s="3">
        <f t="shared" si="14"/>
        <v>4</v>
      </c>
      <c r="T156" s="3" t="s">
        <v>1098</v>
      </c>
      <c r="U156" s="62">
        <v>1</v>
      </c>
      <c r="V156" s="3">
        <v>1</v>
      </c>
      <c r="W156" s="3">
        <v>1</v>
      </c>
    </row>
    <row r="157" spans="1:23" x14ac:dyDescent="0.15">
      <c r="A157" s="3" t="s">
        <v>1373</v>
      </c>
      <c r="B157" s="21">
        <v>156</v>
      </c>
      <c r="C157" s="21">
        <v>6</v>
      </c>
      <c r="D157" s="21" t="s">
        <v>1099</v>
      </c>
      <c r="E157" s="3">
        <v>50</v>
      </c>
      <c r="F157" s="3">
        <v>60</v>
      </c>
      <c r="G157" s="21">
        <v>48</v>
      </c>
      <c r="H157" s="40">
        <f t="shared" si="12"/>
        <v>0.8</v>
      </c>
      <c r="I157" s="3">
        <v>5</v>
      </c>
      <c r="J157" s="36"/>
      <c r="L157" s="35">
        <v>15</v>
      </c>
      <c r="M157" s="35">
        <v>1</v>
      </c>
      <c r="N157" s="35"/>
      <c r="O157" s="35"/>
      <c r="P157" s="35"/>
      <c r="Q157" s="37"/>
      <c r="R157" s="3">
        <f t="shared" si="13"/>
        <v>16</v>
      </c>
      <c r="S157" s="3">
        <f t="shared" si="14"/>
        <v>2</v>
      </c>
      <c r="T157" s="3" t="s">
        <v>1100</v>
      </c>
      <c r="U157" s="63">
        <v>2</v>
      </c>
      <c r="V157" s="3">
        <v>3</v>
      </c>
      <c r="W157" s="3">
        <v>1</v>
      </c>
    </row>
    <row r="158" spans="1:23" x14ac:dyDescent="0.15">
      <c r="A158" s="3" t="s">
        <v>1373</v>
      </c>
      <c r="B158" s="21">
        <v>157</v>
      </c>
      <c r="C158" s="21">
        <v>7</v>
      </c>
      <c r="D158" s="21" t="s">
        <v>1101</v>
      </c>
      <c r="E158" s="3">
        <v>30</v>
      </c>
      <c r="F158" s="3">
        <v>10</v>
      </c>
      <c r="G158" s="21">
        <v>10</v>
      </c>
      <c r="H158" s="40">
        <f t="shared" si="12"/>
        <v>1</v>
      </c>
      <c r="I158" s="3">
        <v>3</v>
      </c>
      <c r="J158" s="36"/>
      <c r="L158" s="35"/>
      <c r="M158" s="35"/>
      <c r="N158" s="35"/>
      <c r="O158" s="35"/>
      <c r="P158" s="35">
        <v>40</v>
      </c>
      <c r="Q158" s="37"/>
      <c r="R158" s="3">
        <f t="shared" si="13"/>
        <v>40</v>
      </c>
      <c r="S158" s="3">
        <f t="shared" si="14"/>
        <v>1</v>
      </c>
      <c r="T158" s="3" t="s">
        <v>1102</v>
      </c>
      <c r="U158" s="62">
        <v>1</v>
      </c>
      <c r="V158" s="3">
        <v>1</v>
      </c>
      <c r="W158" s="3">
        <v>1</v>
      </c>
    </row>
    <row r="159" spans="1:23" x14ac:dyDescent="0.15">
      <c r="A159" s="3" t="s">
        <v>1373</v>
      </c>
      <c r="B159" s="21">
        <v>158</v>
      </c>
      <c r="C159" s="21">
        <v>8</v>
      </c>
      <c r="D159" s="21" t="s">
        <v>1103</v>
      </c>
      <c r="E159" s="3">
        <v>1</v>
      </c>
      <c r="F159" s="3">
        <v>10</v>
      </c>
      <c r="G159" s="21">
        <v>10</v>
      </c>
      <c r="H159" s="40">
        <f t="shared" si="12"/>
        <v>1</v>
      </c>
      <c r="I159" s="3">
        <v>3</v>
      </c>
      <c r="J159" s="36"/>
      <c r="L159" s="35"/>
      <c r="M159" s="35"/>
      <c r="N159" s="35">
        <v>8</v>
      </c>
      <c r="O159" s="35">
        <v>2</v>
      </c>
      <c r="P159" s="35"/>
      <c r="Q159" s="37"/>
      <c r="R159" s="3">
        <f t="shared" si="13"/>
        <v>10</v>
      </c>
      <c r="S159" s="3">
        <f t="shared" si="14"/>
        <v>2</v>
      </c>
      <c r="T159" s="3" t="s">
        <v>1104</v>
      </c>
      <c r="U159" s="63">
        <v>2</v>
      </c>
      <c r="V159" s="3">
        <v>1</v>
      </c>
      <c r="W159" s="3">
        <v>1</v>
      </c>
    </row>
    <row r="160" spans="1:23" x14ac:dyDescent="0.15">
      <c r="A160" s="3" t="s">
        <v>1373</v>
      </c>
      <c r="B160" s="21">
        <v>159</v>
      </c>
      <c r="C160" s="21">
        <v>9</v>
      </c>
      <c r="D160" s="21" t="s">
        <v>1105</v>
      </c>
      <c r="E160" s="3">
        <v>99</v>
      </c>
      <c r="F160" s="3">
        <v>100</v>
      </c>
      <c r="G160" s="46">
        <v>100</v>
      </c>
      <c r="H160" s="40">
        <f t="shared" si="12"/>
        <v>1</v>
      </c>
      <c r="I160" s="3">
        <v>5</v>
      </c>
      <c r="J160" s="36">
        <v>1</v>
      </c>
      <c r="L160" s="35"/>
      <c r="M160" s="35"/>
      <c r="N160" s="35">
        <v>3</v>
      </c>
      <c r="O160" s="35">
        <v>10</v>
      </c>
      <c r="P160" s="35">
        <v>2</v>
      </c>
      <c r="Q160" s="37"/>
      <c r="R160" s="3">
        <f t="shared" si="13"/>
        <v>16</v>
      </c>
      <c r="S160" s="3">
        <f t="shared" si="14"/>
        <v>4</v>
      </c>
      <c r="T160" s="3" t="s">
        <v>395</v>
      </c>
      <c r="U160" s="65">
        <v>4</v>
      </c>
      <c r="V160" s="3">
        <v>1</v>
      </c>
      <c r="W160" s="3">
        <v>1</v>
      </c>
    </row>
    <row r="161" spans="1:23" x14ac:dyDescent="0.15">
      <c r="A161" s="3" t="s">
        <v>1373</v>
      </c>
      <c r="B161" s="21">
        <v>160</v>
      </c>
      <c r="C161" s="21">
        <v>10</v>
      </c>
      <c r="D161" s="21" t="s">
        <v>1106</v>
      </c>
      <c r="E161" s="3">
        <v>20</v>
      </c>
      <c r="F161" s="3">
        <v>100</v>
      </c>
      <c r="G161" s="21">
        <v>98</v>
      </c>
      <c r="H161" s="40">
        <f t="shared" si="12"/>
        <v>0.98</v>
      </c>
      <c r="I161" s="3">
        <v>6</v>
      </c>
      <c r="J161" s="36">
        <v>1</v>
      </c>
      <c r="K161" s="3">
        <v>1</v>
      </c>
      <c r="L161" s="35">
        <v>1</v>
      </c>
      <c r="M161" s="35">
        <v>1</v>
      </c>
      <c r="N161" s="35">
        <v>10</v>
      </c>
      <c r="O161" s="35"/>
      <c r="P161" s="35"/>
      <c r="Q161" s="37">
        <v>10</v>
      </c>
      <c r="R161" s="3">
        <f t="shared" si="13"/>
        <v>24</v>
      </c>
      <c r="S161" s="3">
        <f t="shared" si="14"/>
        <v>6</v>
      </c>
      <c r="T161" s="3" t="s">
        <v>1199</v>
      </c>
      <c r="U161" s="63">
        <v>2</v>
      </c>
      <c r="V161" s="3">
        <v>1</v>
      </c>
      <c r="W161" s="3">
        <v>1</v>
      </c>
    </row>
    <row r="162" spans="1:23" x14ac:dyDescent="0.15">
      <c r="A162" s="3" t="s">
        <v>1373</v>
      </c>
      <c r="B162" s="21">
        <v>161</v>
      </c>
      <c r="C162" s="21">
        <v>11</v>
      </c>
      <c r="D162" s="21" t="s">
        <v>1107</v>
      </c>
      <c r="E162" s="3">
        <v>1</v>
      </c>
      <c r="F162" s="3">
        <v>50</v>
      </c>
      <c r="G162" s="21">
        <v>45</v>
      </c>
      <c r="H162" s="40">
        <f t="shared" ref="H162:H181" si="15">ROUNDDOWN(G162/F162,2)</f>
        <v>0.9</v>
      </c>
      <c r="I162" s="3">
        <v>3</v>
      </c>
      <c r="J162" s="36"/>
      <c r="L162" s="35"/>
      <c r="M162" s="35"/>
      <c r="N162" s="35">
        <v>5</v>
      </c>
      <c r="O162" s="35">
        <v>2</v>
      </c>
      <c r="P162" s="35">
        <v>3</v>
      </c>
      <c r="Q162" s="37"/>
      <c r="R162" s="3">
        <f t="shared" ref="R162:R181" si="16">SUM($J162:$Q162)</f>
        <v>10</v>
      </c>
      <c r="S162" s="3">
        <f t="shared" ref="S162:S181" si="17">SUM($J162:$Q162)/AVERAGE($J162:$Q162)</f>
        <v>3</v>
      </c>
      <c r="T162" s="3" t="s">
        <v>1108</v>
      </c>
      <c r="U162" s="61">
        <v>0</v>
      </c>
      <c r="V162" s="3">
        <v>1</v>
      </c>
      <c r="W162" s="3">
        <v>1</v>
      </c>
    </row>
    <row r="163" spans="1:23" x14ac:dyDescent="0.15">
      <c r="A163" s="3" t="s">
        <v>1373</v>
      </c>
      <c r="B163" s="21">
        <v>162</v>
      </c>
      <c r="C163" s="21">
        <v>12</v>
      </c>
      <c r="D163" s="21" t="s">
        <v>1109</v>
      </c>
      <c r="E163" s="3">
        <v>1</v>
      </c>
      <c r="F163" s="3">
        <v>50</v>
      </c>
      <c r="G163" s="21">
        <v>49</v>
      </c>
      <c r="H163" s="40">
        <f t="shared" si="15"/>
        <v>0.98</v>
      </c>
      <c r="I163" s="3">
        <v>3</v>
      </c>
      <c r="J163" s="36"/>
      <c r="K163" s="3">
        <v>1</v>
      </c>
      <c r="L163" s="35"/>
      <c r="M163" s="35"/>
      <c r="N163" s="35">
        <v>7</v>
      </c>
      <c r="O163" s="35">
        <v>1</v>
      </c>
      <c r="P163" s="35">
        <v>2</v>
      </c>
      <c r="Q163" s="37"/>
      <c r="R163" s="3">
        <f t="shared" si="16"/>
        <v>11</v>
      </c>
      <c r="S163" s="3">
        <f t="shared" si="17"/>
        <v>4</v>
      </c>
      <c r="T163" s="3" t="s">
        <v>1200</v>
      </c>
      <c r="U163" s="63">
        <v>2</v>
      </c>
      <c r="V163" s="3">
        <v>1</v>
      </c>
      <c r="W163" s="3">
        <v>1</v>
      </c>
    </row>
    <row r="164" spans="1:23" x14ac:dyDescent="0.15">
      <c r="A164" s="3" t="s">
        <v>1373</v>
      </c>
      <c r="B164" s="21">
        <v>163</v>
      </c>
      <c r="C164" s="21">
        <v>13</v>
      </c>
      <c r="D164" s="21" t="s">
        <v>1110</v>
      </c>
      <c r="E164" s="3">
        <v>1</v>
      </c>
      <c r="F164" s="3">
        <v>50</v>
      </c>
      <c r="G164" s="21">
        <v>40</v>
      </c>
      <c r="H164" s="40">
        <f t="shared" si="15"/>
        <v>0.8</v>
      </c>
      <c r="I164" s="3">
        <v>5</v>
      </c>
      <c r="J164" s="36">
        <v>20</v>
      </c>
      <c r="K164" s="3">
        <v>20</v>
      </c>
      <c r="L164" s="35">
        <v>20</v>
      </c>
      <c r="M164" s="35">
        <v>20</v>
      </c>
      <c r="N164" s="35">
        <v>20</v>
      </c>
      <c r="O164" s="35">
        <v>20</v>
      </c>
      <c r="P164" s="35">
        <v>20</v>
      </c>
      <c r="Q164" s="37">
        <v>20</v>
      </c>
      <c r="R164" s="3">
        <f t="shared" si="16"/>
        <v>160</v>
      </c>
      <c r="S164" s="3">
        <f t="shared" si="17"/>
        <v>8</v>
      </c>
      <c r="T164" s="3" t="s">
        <v>1111</v>
      </c>
      <c r="U164" s="62">
        <v>1</v>
      </c>
      <c r="V164" s="3">
        <v>1</v>
      </c>
      <c r="W164" s="3">
        <v>1</v>
      </c>
    </row>
    <row r="165" spans="1:23" x14ac:dyDescent="0.15">
      <c r="A165" s="3" t="s">
        <v>1373</v>
      </c>
      <c r="B165" s="21">
        <v>164</v>
      </c>
      <c r="C165" s="21">
        <v>14</v>
      </c>
      <c r="D165" s="21" t="s">
        <v>1112</v>
      </c>
      <c r="E165" s="3">
        <v>90</v>
      </c>
      <c r="F165" s="3">
        <v>2</v>
      </c>
      <c r="G165" s="21">
        <v>2</v>
      </c>
      <c r="H165" s="40">
        <f t="shared" si="15"/>
        <v>1</v>
      </c>
      <c r="I165" s="3">
        <v>5</v>
      </c>
      <c r="J165" s="36">
        <v>1</v>
      </c>
      <c r="L165" s="35"/>
      <c r="M165" s="35"/>
      <c r="N165" s="35">
        <v>4</v>
      </c>
      <c r="O165" s="35">
        <v>4</v>
      </c>
      <c r="P165" s="35"/>
      <c r="Q165" s="37">
        <v>1</v>
      </c>
      <c r="R165" s="3">
        <f t="shared" si="16"/>
        <v>10</v>
      </c>
      <c r="S165" s="3">
        <f t="shared" si="17"/>
        <v>4</v>
      </c>
      <c r="T165" s="3" t="s">
        <v>1113</v>
      </c>
      <c r="U165" s="63">
        <v>2</v>
      </c>
      <c r="V165" s="3">
        <v>2</v>
      </c>
      <c r="W165" s="3">
        <v>1</v>
      </c>
    </row>
    <row r="166" spans="1:23" x14ac:dyDescent="0.15">
      <c r="A166" s="3" t="s">
        <v>1373</v>
      </c>
      <c r="B166" s="21">
        <v>165</v>
      </c>
      <c r="C166" s="21">
        <v>15</v>
      </c>
      <c r="D166" s="21" t="s">
        <v>1114</v>
      </c>
      <c r="E166" s="3">
        <v>1</v>
      </c>
      <c r="F166" s="3">
        <v>50</v>
      </c>
      <c r="G166" s="46">
        <v>50</v>
      </c>
      <c r="H166" s="40">
        <f t="shared" si="15"/>
        <v>1</v>
      </c>
      <c r="I166" s="3">
        <v>3</v>
      </c>
      <c r="J166" s="36">
        <v>5</v>
      </c>
      <c r="K166" s="3">
        <v>1</v>
      </c>
      <c r="L166" s="35"/>
      <c r="M166" s="35">
        <v>5</v>
      </c>
      <c r="N166" s="35">
        <v>4</v>
      </c>
      <c r="O166" s="35">
        <v>1</v>
      </c>
      <c r="P166" s="35"/>
      <c r="Q166" s="37"/>
      <c r="R166" s="3">
        <f t="shared" si="16"/>
        <v>16</v>
      </c>
      <c r="S166" s="3">
        <f t="shared" si="17"/>
        <v>5</v>
      </c>
      <c r="T166" s="3" t="s">
        <v>1115</v>
      </c>
      <c r="U166" s="64">
        <v>3</v>
      </c>
      <c r="V166" s="3">
        <v>1</v>
      </c>
      <c r="W166" s="3">
        <v>1</v>
      </c>
    </row>
    <row r="167" spans="1:23" x14ac:dyDescent="0.15">
      <c r="A167" s="3" t="s">
        <v>1373</v>
      </c>
      <c r="B167" s="21">
        <v>166</v>
      </c>
      <c r="C167" s="21">
        <v>16</v>
      </c>
      <c r="D167" s="21" t="s">
        <v>1116</v>
      </c>
      <c r="E167" s="3">
        <v>1</v>
      </c>
      <c r="F167" s="3">
        <v>50</v>
      </c>
      <c r="G167" s="21">
        <v>40</v>
      </c>
      <c r="H167" s="40">
        <f t="shared" si="15"/>
        <v>0.8</v>
      </c>
      <c r="I167" s="3">
        <v>5</v>
      </c>
      <c r="J167" s="36"/>
      <c r="L167" s="35">
        <v>10</v>
      </c>
      <c r="M167" s="35">
        <v>10</v>
      </c>
      <c r="N167" s="35">
        <v>10</v>
      </c>
      <c r="O167" s="35">
        <v>10</v>
      </c>
      <c r="P167" s="35">
        <v>10</v>
      </c>
      <c r="Q167" s="37">
        <v>10</v>
      </c>
      <c r="R167" s="3">
        <f t="shared" si="16"/>
        <v>60</v>
      </c>
      <c r="S167" s="3">
        <f t="shared" si="17"/>
        <v>6</v>
      </c>
      <c r="T167" s="3" t="s">
        <v>1117</v>
      </c>
      <c r="U167" s="63">
        <v>2</v>
      </c>
      <c r="V167" s="3">
        <v>1</v>
      </c>
      <c r="W167" s="3">
        <v>1</v>
      </c>
    </row>
    <row r="168" spans="1:23" x14ac:dyDescent="0.15">
      <c r="A168" s="3" t="s">
        <v>1373</v>
      </c>
      <c r="B168" s="21">
        <v>167</v>
      </c>
      <c r="C168" s="21">
        <v>17</v>
      </c>
      <c r="D168" s="21" t="s">
        <v>1118</v>
      </c>
      <c r="E168" s="3">
        <v>10</v>
      </c>
      <c r="F168" s="3">
        <v>10</v>
      </c>
      <c r="G168" s="21">
        <v>10</v>
      </c>
      <c r="H168" s="40">
        <f t="shared" si="15"/>
        <v>1</v>
      </c>
      <c r="I168" s="3">
        <v>5</v>
      </c>
      <c r="J168" s="36">
        <v>2</v>
      </c>
      <c r="K168" s="3">
        <v>3</v>
      </c>
      <c r="L168" s="35">
        <v>5</v>
      </c>
      <c r="M168" s="35">
        <v>1</v>
      </c>
      <c r="N168" s="35">
        <v>5</v>
      </c>
      <c r="O168" s="35">
        <v>3</v>
      </c>
      <c r="P168" s="35">
        <v>3</v>
      </c>
      <c r="Q168" s="37">
        <v>3</v>
      </c>
      <c r="R168" s="3">
        <f t="shared" si="16"/>
        <v>25</v>
      </c>
      <c r="S168" s="3">
        <f t="shared" si="17"/>
        <v>8</v>
      </c>
      <c r="T168" s="3" t="s">
        <v>1119</v>
      </c>
      <c r="U168" s="61">
        <v>0</v>
      </c>
      <c r="V168" s="3">
        <v>1</v>
      </c>
      <c r="W168" s="3">
        <v>1</v>
      </c>
    </row>
    <row r="169" spans="1:23" x14ac:dyDescent="0.15">
      <c r="A169" s="3" t="s">
        <v>1373</v>
      </c>
      <c r="B169" s="21">
        <v>168</v>
      </c>
      <c r="C169" s="21">
        <v>18</v>
      </c>
      <c r="D169" s="21" t="s">
        <v>396</v>
      </c>
      <c r="E169" s="3">
        <v>20</v>
      </c>
      <c r="F169" s="3">
        <v>60</v>
      </c>
      <c r="G169" s="21">
        <v>48</v>
      </c>
      <c r="H169" s="40">
        <f t="shared" si="15"/>
        <v>0.8</v>
      </c>
      <c r="I169" s="3">
        <v>3</v>
      </c>
      <c r="J169" s="36">
        <v>20</v>
      </c>
      <c r="K169" s="3">
        <v>20</v>
      </c>
      <c r="L169" s="35">
        <v>20</v>
      </c>
      <c r="M169" s="35">
        <v>20</v>
      </c>
      <c r="N169" s="35">
        <v>20</v>
      </c>
      <c r="O169" s="35">
        <v>20</v>
      </c>
      <c r="P169" s="35">
        <v>20</v>
      </c>
      <c r="Q169" s="37">
        <v>20</v>
      </c>
      <c r="R169" s="3">
        <f t="shared" si="16"/>
        <v>160</v>
      </c>
      <c r="S169" s="3">
        <f t="shared" si="17"/>
        <v>8</v>
      </c>
      <c r="T169" s="3" t="s">
        <v>1120</v>
      </c>
      <c r="U169" s="35">
        <v>0.5</v>
      </c>
      <c r="V169" s="3">
        <v>1</v>
      </c>
      <c r="W169" s="3">
        <v>1</v>
      </c>
    </row>
    <row r="170" spans="1:23" x14ac:dyDescent="0.15">
      <c r="A170" s="3" t="s">
        <v>1373</v>
      </c>
      <c r="B170" s="21">
        <v>169</v>
      </c>
      <c r="C170" s="21">
        <v>19</v>
      </c>
      <c r="D170" s="21" t="s">
        <v>1121</v>
      </c>
      <c r="E170" s="3">
        <v>50</v>
      </c>
      <c r="F170" s="3">
        <v>3</v>
      </c>
      <c r="G170" s="21">
        <v>3</v>
      </c>
      <c r="H170" s="40">
        <f t="shared" si="15"/>
        <v>1</v>
      </c>
      <c r="I170" s="3">
        <v>4</v>
      </c>
      <c r="J170" s="36"/>
      <c r="K170" s="3">
        <v>1</v>
      </c>
      <c r="L170" s="35">
        <v>1</v>
      </c>
      <c r="M170" s="35"/>
      <c r="N170" s="35">
        <v>7</v>
      </c>
      <c r="O170" s="35">
        <v>2</v>
      </c>
      <c r="P170" s="35"/>
      <c r="Q170" s="37">
        <v>1</v>
      </c>
      <c r="R170" s="3">
        <f t="shared" si="16"/>
        <v>12</v>
      </c>
      <c r="S170" s="3">
        <f t="shared" si="17"/>
        <v>5</v>
      </c>
      <c r="T170" s="3" t="s">
        <v>1122</v>
      </c>
      <c r="U170" s="63">
        <v>2</v>
      </c>
      <c r="V170" s="3">
        <v>1</v>
      </c>
      <c r="W170" s="3">
        <v>1</v>
      </c>
    </row>
    <row r="171" spans="1:23" x14ac:dyDescent="0.15">
      <c r="A171" s="3" t="s">
        <v>1373</v>
      </c>
      <c r="B171" s="21">
        <v>170</v>
      </c>
      <c r="C171" s="21">
        <v>20</v>
      </c>
      <c r="D171" s="21" t="s">
        <v>1123</v>
      </c>
      <c r="E171" s="3">
        <v>20</v>
      </c>
      <c r="F171" s="3">
        <v>60</v>
      </c>
      <c r="G171" s="21">
        <v>59</v>
      </c>
      <c r="H171" s="40">
        <f t="shared" si="15"/>
        <v>0.98</v>
      </c>
      <c r="I171" s="3">
        <v>3</v>
      </c>
      <c r="J171" s="36"/>
      <c r="K171" s="3">
        <v>5</v>
      </c>
      <c r="L171" s="35">
        <v>2</v>
      </c>
      <c r="M171" s="35"/>
      <c r="N171" s="35">
        <v>4</v>
      </c>
      <c r="O171" s="35"/>
      <c r="P171" s="35">
        <v>1</v>
      </c>
      <c r="Q171" s="37">
        <v>1</v>
      </c>
      <c r="R171" s="3">
        <f t="shared" si="16"/>
        <v>13</v>
      </c>
      <c r="S171" s="3">
        <f t="shared" si="17"/>
        <v>5</v>
      </c>
      <c r="T171" s="3" t="s">
        <v>1124</v>
      </c>
      <c r="U171" s="61">
        <v>0</v>
      </c>
      <c r="V171" s="3">
        <v>2</v>
      </c>
      <c r="W171" s="3">
        <v>1</v>
      </c>
    </row>
    <row r="172" spans="1:23" x14ac:dyDescent="0.15">
      <c r="A172" s="3" t="s">
        <v>1373</v>
      </c>
      <c r="B172" s="21">
        <v>171</v>
      </c>
      <c r="C172" s="21">
        <v>21</v>
      </c>
      <c r="D172" s="21" t="s">
        <v>1125</v>
      </c>
      <c r="E172" s="3">
        <v>50</v>
      </c>
      <c r="F172" s="3">
        <v>25</v>
      </c>
      <c r="G172" s="21">
        <v>25</v>
      </c>
      <c r="H172" s="40">
        <f t="shared" si="15"/>
        <v>1</v>
      </c>
      <c r="I172" s="3">
        <v>5</v>
      </c>
      <c r="J172" s="36"/>
      <c r="L172" s="35">
        <v>1</v>
      </c>
      <c r="M172" s="35">
        <v>1</v>
      </c>
      <c r="N172" s="35">
        <v>12</v>
      </c>
      <c r="O172" s="35">
        <v>3</v>
      </c>
      <c r="P172" s="35">
        <v>1</v>
      </c>
      <c r="Q172" s="37"/>
      <c r="R172" s="3">
        <f t="shared" si="16"/>
        <v>18</v>
      </c>
      <c r="S172" s="3">
        <f t="shared" si="17"/>
        <v>5</v>
      </c>
      <c r="T172" s="3" t="s">
        <v>1126</v>
      </c>
      <c r="U172" s="64">
        <v>3</v>
      </c>
      <c r="V172" s="3">
        <v>1</v>
      </c>
      <c r="W172" s="3">
        <v>1</v>
      </c>
    </row>
    <row r="173" spans="1:23" x14ac:dyDescent="0.15">
      <c r="A173" s="3" t="s">
        <v>1373</v>
      </c>
      <c r="B173" s="21">
        <v>172</v>
      </c>
      <c r="C173" s="21">
        <v>22</v>
      </c>
      <c r="D173" s="21" t="s">
        <v>1290</v>
      </c>
      <c r="E173" s="3">
        <v>20</v>
      </c>
      <c r="F173" s="3">
        <v>50</v>
      </c>
      <c r="G173" s="21">
        <v>46</v>
      </c>
      <c r="H173" s="40">
        <f t="shared" si="15"/>
        <v>0.92</v>
      </c>
      <c r="I173" s="3">
        <v>2</v>
      </c>
      <c r="J173" s="36"/>
      <c r="L173" s="35">
        <v>4</v>
      </c>
      <c r="M173" s="35">
        <v>1</v>
      </c>
      <c r="N173" s="35"/>
      <c r="O173" s="35">
        <v>3</v>
      </c>
      <c r="P173" s="35"/>
      <c r="Q173" s="37">
        <v>1</v>
      </c>
      <c r="R173" s="3">
        <f t="shared" si="16"/>
        <v>9</v>
      </c>
      <c r="S173" s="3">
        <f t="shared" si="17"/>
        <v>4</v>
      </c>
      <c r="T173" s="3" t="s">
        <v>1291</v>
      </c>
      <c r="U173" s="62">
        <v>1</v>
      </c>
      <c r="V173" s="3">
        <v>1</v>
      </c>
      <c r="W173" s="3">
        <v>2</v>
      </c>
    </row>
    <row r="174" spans="1:23" x14ac:dyDescent="0.15">
      <c r="A174" s="3" t="s">
        <v>1373</v>
      </c>
      <c r="B174" s="21">
        <v>173</v>
      </c>
      <c r="C174" s="21">
        <v>23</v>
      </c>
      <c r="D174" s="21" t="s">
        <v>1292</v>
      </c>
      <c r="E174" s="3">
        <v>50</v>
      </c>
      <c r="F174" s="3">
        <v>50</v>
      </c>
      <c r="G174" s="46">
        <v>50</v>
      </c>
      <c r="H174" s="40">
        <f t="shared" si="15"/>
        <v>1</v>
      </c>
      <c r="I174" s="3">
        <v>3</v>
      </c>
      <c r="J174" s="36"/>
      <c r="L174" s="35"/>
      <c r="M174" s="35">
        <v>1</v>
      </c>
      <c r="N174" s="35">
        <v>7</v>
      </c>
      <c r="O174" s="35">
        <v>4</v>
      </c>
      <c r="P174" s="35"/>
      <c r="Q174" s="37"/>
      <c r="R174" s="3">
        <f t="shared" si="16"/>
        <v>12</v>
      </c>
      <c r="S174" s="3">
        <f t="shared" si="17"/>
        <v>3</v>
      </c>
      <c r="T174" s="3" t="s">
        <v>1293</v>
      </c>
      <c r="U174" s="64">
        <v>3</v>
      </c>
      <c r="V174" s="3">
        <v>2</v>
      </c>
      <c r="W174" s="3">
        <v>1</v>
      </c>
    </row>
    <row r="175" spans="1:23" x14ac:dyDescent="0.15">
      <c r="A175" s="3" t="s">
        <v>1373</v>
      </c>
      <c r="B175" s="21">
        <v>174</v>
      </c>
      <c r="C175" s="21">
        <v>24</v>
      </c>
      <c r="D175" s="21" t="s">
        <v>1169</v>
      </c>
      <c r="E175" s="3">
        <v>1</v>
      </c>
      <c r="F175" s="3">
        <v>50</v>
      </c>
      <c r="G175" s="21">
        <v>49</v>
      </c>
      <c r="H175" s="40">
        <f t="shared" si="15"/>
        <v>0.98</v>
      </c>
      <c r="I175" s="3">
        <v>6</v>
      </c>
      <c r="J175" s="36"/>
      <c r="L175" s="35">
        <v>1</v>
      </c>
      <c r="M175" s="35">
        <v>1</v>
      </c>
      <c r="N175" s="35">
        <v>5</v>
      </c>
      <c r="O175" s="35">
        <v>5</v>
      </c>
      <c r="P175" s="35"/>
      <c r="Q175" s="37"/>
      <c r="R175" s="3">
        <f t="shared" si="16"/>
        <v>12</v>
      </c>
      <c r="S175" s="3">
        <f t="shared" si="17"/>
        <v>4</v>
      </c>
      <c r="T175" s="3" t="s">
        <v>1170</v>
      </c>
      <c r="U175" s="62">
        <v>1</v>
      </c>
      <c r="V175" s="3">
        <v>1</v>
      </c>
      <c r="W175" s="3">
        <v>1</v>
      </c>
    </row>
    <row r="176" spans="1:23" x14ac:dyDescent="0.15">
      <c r="A176" s="3" t="s">
        <v>1373</v>
      </c>
      <c r="B176" s="21">
        <v>175</v>
      </c>
      <c r="C176" s="21">
        <v>25</v>
      </c>
      <c r="D176" s="21" t="s">
        <v>1171</v>
      </c>
      <c r="E176" s="3">
        <v>1</v>
      </c>
      <c r="F176" s="3">
        <v>100</v>
      </c>
      <c r="G176" s="21">
        <v>80</v>
      </c>
      <c r="H176" s="40">
        <f t="shared" si="15"/>
        <v>0.8</v>
      </c>
      <c r="I176" s="3">
        <v>7</v>
      </c>
      <c r="J176" s="36">
        <v>20</v>
      </c>
      <c r="K176" s="3">
        <v>20</v>
      </c>
      <c r="L176" s="35">
        <v>20</v>
      </c>
      <c r="M176" s="35">
        <v>20</v>
      </c>
      <c r="N176" s="35">
        <v>20</v>
      </c>
      <c r="O176" s="35">
        <v>20</v>
      </c>
      <c r="P176" s="35">
        <v>20</v>
      </c>
      <c r="Q176" s="37">
        <v>20</v>
      </c>
      <c r="R176" s="3">
        <f t="shared" si="16"/>
        <v>160</v>
      </c>
      <c r="S176" s="3">
        <f t="shared" si="17"/>
        <v>8</v>
      </c>
      <c r="T176" s="3" t="s">
        <v>1172</v>
      </c>
      <c r="U176" s="61">
        <v>0</v>
      </c>
      <c r="V176" s="3">
        <v>1</v>
      </c>
      <c r="W176" s="3">
        <v>1</v>
      </c>
    </row>
    <row r="177" spans="1:23" x14ac:dyDescent="0.15">
      <c r="A177" s="3" t="s">
        <v>1373</v>
      </c>
      <c r="B177" s="21">
        <v>176</v>
      </c>
      <c r="C177" s="21">
        <v>26</v>
      </c>
      <c r="D177" s="21" t="s">
        <v>1173</v>
      </c>
      <c r="E177" s="3">
        <v>90</v>
      </c>
      <c r="F177" s="3">
        <v>100</v>
      </c>
      <c r="G177" s="46">
        <v>100</v>
      </c>
      <c r="H177" s="40">
        <f t="shared" si="15"/>
        <v>1</v>
      </c>
      <c r="I177" s="3">
        <v>1</v>
      </c>
      <c r="J177" s="36">
        <v>1</v>
      </c>
      <c r="L177" s="35"/>
      <c r="M177" s="35"/>
      <c r="N177" s="35"/>
      <c r="O177" s="35">
        <v>2</v>
      </c>
      <c r="P177" s="35">
        <v>3</v>
      </c>
      <c r="Q177" s="37">
        <v>1</v>
      </c>
      <c r="R177" s="3">
        <f t="shared" si="16"/>
        <v>7</v>
      </c>
      <c r="S177" s="3">
        <f t="shared" si="17"/>
        <v>4</v>
      </c>
      <c r="T177" s="3" t="s">
        <v>1174</v>
      </c>
      <c r="U177" s="64">
        <v>3</v>
      </c>
      <c r="V177" s="3">
        <v>1</v>
      </c>
      <c r="W177" s="3">
        <v>1</v>
      </c>
    </row>
    <row r="178" spans="1:23" x14ac:dyDescent="0.15">
      <c r="A178" s="3" t="s">
        <v>1373</v>
      </c>
      <c r="B178" s="21">
        <v>177</v>
      </c>
      <c r="C178" s="21">
        <v>27</v>
      </c>
      <c r="D178" s="21" t="s">
        <v>1175</v>
      </c>
      <c r="E178" s="3">
        <v>1</v>
      </c>
      <c r="F178" s="3">
        <v>4</v>
      </c>
      <c r="G178" s="21">
        <v>1</v>
      </c>
      <c r="H178" s="40">
        <f t="shared" si="15"/>
        <v>0.25</v>
      </c>
      <c r="I178" s="3">
        <v>1</v>
      </c>
      <c r="J178" s="36">
        <v>4</v>
      </c>
      <c r="K178" s="3">
        <v>1</v>
      </c>
      <c r="L178" s="35">
        <v>3</v>
      </c>
      <c r="M178" s="35"/>
      <c r="N178" s="35"/>
      <c r="O178" s="35"/>
      <c r="P178" s="35"/>
      <c r="Q178" s="37"/>
      <c r="R178" s="3">
        <f t="shared" si="16"/>
        <v>8</v>
      </c>
      <c r="S178" s="3">
        <f t="shared" si="17"/>
        <v>3</v>
      </c>
      <c r="T178" s="3" t="s">
        <v>1176</v>
      </c>
      <c r="U178" s="63">
        <v>2</v>
      </c>
      <c r="V178" s="3">
        <v>1</v>
      </c>
      <c r="W178" s="3">
        <v>1</v>
      </c>
    </row>
    <row r="179" spans="1:23" x14ac:dyDescent="0.15">
      <c r="A179" s="3" t="s">
        <v>1373</v>
      </c>
      <c r="B179" s="21">
        <v>178</v>
      </c>
      <c r="C179" s="21">
        <v>28</v>
      </c>
      <c r="D179" s="21" t="s">
        <v>1177</v>
      </c>
      <c r="E179" s="3">
        <v>70</v>
      </c>
      <c r="F179" s="3">
        <v>100</v>
      </c>
      <c r="G179" s="46">
        <v>100</v>
      </c>
      <c r="H179" s="40">
        <f t="shared" si="15"/>
        <v>1</v>
      </c>
      <c r="I179" s="3">
        <v>5</v>
      </c>
      <c r="J179" s="36"/>
      <c r="K179" s="3">
        <v>1</v>
      </c>
      <c r="L179" s="35">
        <v>1</v>
      </c>
      <c r="M179" s="35">
        <v>1</v>
      </c>
      <c r="N179" s="35">
        <v>6</v>
      </c>
      <c r="O179" s="35">
        <v>5</v>
      </c>
      <c r="P179" s="35"/>
      <c r="Q179" s="37">
        <v>2</v>
      </c>
      <c r="R179" s="3">
        <f t="shared" si="16"/>
        <v>16</v>
      </c>
      <c r="S179" s="3">
        <f t="shared" si="17"/>
        <v>6</v>
      </c>
      <c r="T179" s="3" t="s">
        <v>1178</v>
      </c>
      <c r="U179" s="64">
        <v>3</v>
      </c>
      <c r="V179" s="3">
        <v>2</v>
      </c>
      <c r="W179" s="3">
        <v>1</v>
      </c>
    </row>
    <row r="180" spans="1:23" x14ac:dyDescent="0.15">
      <c r="A180" s="3" t="s">
        <v>1373</v>
      </c>
      <c r="B180" s="21">
        <v>179</v>
      </c>
      <c r="C180" s="21">
        <v>29</v>
      </c>
      <c r="D180" s="21" t="s">
        <v>1179</v>
      </c>
      <c r="E180" s="3">
        <v>1</v>
      </c>
      <c r="F180" s="3">
        <v>100</v>
      </c>
      <c r="G180" s="21">
        <v>80</v>
      </c>
      <c r="H180" s="40">
        <f t="shared" si="15"/>
        <v>0.8</v>
      </c>
      <c r="I180" s="3">
        <v>2</v>
      </c>
      <c r="J180" s="36"/>
      <c r="L180" s="35">
        <v>1</v>
      </c>
      <c r="M180" s="35"/>
      <c r="N180" s="35">
        <v>1</v>
      </c>
      <c r="O180" s="35"/>
      <c r="P180" s="35"/>
      <c r="Q180" s="37">
        <v>40</v>
      </c>
      <c r="R180" s="3">
        <f t="shared" si="16"/>
        <v>42</v>
      </c>
      <c r="S180" s="3">
        <f t="shared" si="17"/>
        <v>3</v>
      </c>
      <c r="T180" s="3" t="s">
        <v>1180</v>
      </c>
      <c r="U180" s="63">
        <v>2</v>
      </c>
      <c r="V180" s="3">
        <v>2</v>
      </c>
      <c r="W180" s="3">
        <v>1</v>
      </c>
    </row>
    <row r="181" spans="1:23" x14ac:dyDescent="0.15">
      <c r="A181" s="6" t="s">
        <v>1373</v>
      </c>
      <c r="B181" s="73">
        <v>180</v>
      </c>
      <c r="C181" s="73">
        <v>30</v>
      </c>
      <c r="D181" s="73" t="s">
        <v>1181</v>
      </c>
      <c r="E181" s="6">
        <v>50</v>
      </c>
      <c r="F181" s="6">
        <v>50</v>
      </c>
      <c r="G181" s="74">
        <v>50</v>
      </c>
      <c r="H181" s="68">
        <f t="shared" si="15"/>
        <v>1</v>
      </c>
      <c r="I181" s="6">
        <v>3</v>
      </c>
      <c r="J181" s="75"/>
      <c r="K181" s="6">
        <v>1</v>
      </c>
      <c r="L181" s="74"/>
      <c r="M181" s="74"/>
      <c r="N181" s="74">
        <v>5</v>
      </c>
      <c r="O181" s="74">
        <v>5</v>
      </c>
      <c r="P181" s="74">
        <v>2</v>
      </c>
      <c r="Q181" s="76"/>
      <c r="R181" s="6">
        <f t="shared" si="16"/>
        <v>13</v>
      </c>
      <c r="S181" s="6">
        <f t="shared" si="17"/>
        <v>4</v>
      </c>
      <c r="T181" s="6" t="s">
        <v>1146</v>
      </c>
      <c r="U181" s="77">
        <v>3</v>
      </c>
      <c r="V181" s="6">
        <v>1</v>
      </c>
      <c r="W181" s="6">
        <v>1</v>
      </c>
    </row>
    <row r="182" spans="1:23" x14ac:dyDescent="0.15">
      <c r="D182" s="46" t="s">
        <v>1147</v>
      </c>
      <c r="E182" s="3">
        <f t="shared" ref="E182:J182" si="18">AVERAGE(E2:E181)</f>
        <v>40.06111111111111</v>
      </c>
      <c r="F182" s="3">
        <f t="shared" si="18"/>
        <v>58.405555555555559</v>
      </c>
      <c r="G182" s="3">
        <f t="shared" si="18"/>
        <v>49.697222222222223</v>
      </c>
      <c r="H182" s="3">
        <f t="shared" si="18"/>
        <v>0.85238888888888908</v>
      </c>
      <c r="I182" s="3">
        <f t="shared" si="18"/>
        <v>4.3111111111111109</v>
      </c>
      <c r="J182" s="3">
        <f t="shared" si="18"/>
        <v>10.011764705882353</v>
      </c>
      <c r="K182" s="3">
        <f t="shared" ref="K182:Q182" si="19">AVERAGE(K2:K181)</f>
        <v>10.659090909090908</v>
      </c>
      <c r="L182" s="3">
        <f t="shared" si="19"/>
        <v>9.7572815533980588</v>
      </c>
      <c r="M182" s="3">
        <f t="shared" si="19"/>
        <v>9.9560439560439562</v>
      </c>
      <c r="N182" s="3">
        <f t="shared" si="19"/>
        <v>10.937931034482759</v>
      </c>
      <c r="O182" s="3">
        <f t="shared" si="19"/>
        <v>8.1259259259259267</v>
      </c>
      <c r="P182" s="3">
        <f t="shared" si="19"/>
        <v>9.1683168316831676</v>
      </c>
      <c r="Q182" s="3">
        <f t="shared" si="19"/>
        <v>10.596330275229358</v>
      </c>
      <c r="R182" s="3">
        <f>AVERAGE(R2:R181)</f>
        <v>47.022222222222226</v>
      </c>
      <c r="S182" s="3">
        <f>AVERAGE(S2:S181)</f>
        <v>4.7611111111111111</v>
      </c>
    </row>
    <row r="183" spans="1:23" x14ac:dyDescent="0.15">
      <c r="D183" s="46" t="s">
        <v>1148</v>
      </c>
      <c r="F183" s="3">
        <f>SUM(F2:F181)</f>
        <v>10513</v>
      </c>
      <c r="G183" s="3">
        <f>SUM(G2:G181)</f>
        <v>8945.5</v>
      </c>
      <c r="I183" s="3">
        <f>SUM(I2:I181)</f>
        <v>776</v>
      </c>
      <c r="J183" s="3">
        <f>SUM(J2:J181)</f>
        <v>851</v>
      </c>
      <c r="K183" s="3">
        <f t="shared" ref="K183:R183" si="20">SUM(K2:K181)</f>
        <v>938</v>
      </c>
      <c r="L183" s="3">
        <f t="shared" si="20"/>
        <v>1005</v>
      </c>
      <c r="M183" s="3">
        <f t="shared" si="20"/>
        <v>906</v>
      </c>
      <c r="N183" s="3">
        <f t="shared" si="20"/>
        <v>1586</v>
      </c>
      <c r="O183" s="3">
        <f t="shared" si="20"/>
        <v>1097</v>
      </c>
      <c r="P183" s="3">
        <f t="shared" si="20"/>
        <v>926</v>
      </c>
      <c r="Q183" s="3">
        <f t="shared" si="20"/>
        <v>1155</v>
      </c>
      <c r="R183" s="3">
        <f t="shared" si="20"/>
        <v>8464</v>
      </c>
      <c r="V183" s="3">
        <f>SUM(V2:V181)</f>
        <v>206</v>
      </c>
      <c r="W183" s="3">
        <f>SUM(W2:W181)</f>
        <v>187</v>
      </c>
    </row>
    <row r="184" spans="1:23" x14ac:dyDescent="0.15">
      <c r="D184" s="46" t="s">
        <v>1149</v>
      </c>
      <c r="J184" s="3">
        <f>J183/J182</f>
        <v>85</v>
      </c>
      <c r="K184" s="3">
        <f t="shared" ref="K184:Q184" si="21">K183/K182</f>
        <v>88</v>
      </c>
      <c r="L184" s="3">
        <f t="shared" si="21"/>
        <v>103</v>
      </c>
      <c r="M184" s="3">
        <f t="shared" si="21"/>
        <v>91</v>
      </c>
      <c r="N184" s="3">
        <f t="shared" si="21"/>
        <v>145</v>
      </c>
      <c r="O184" s="3">
        <f t="shared" si="21"/>
        <v>135</v>
      </c>
      <c r="P184" s="3">
        <f t="shared" si="21"/>
        <v>101.00000000000001</v>
      </c>
      <c r="Q184" s="3">
        <f t="shared" si="21"/>
        <v>109</v>
      </c>
    </row>
  </sheetData>
  <phoneticPr fontId="2" type="noConversion"/>
  <conditionalFormatting sqref="E46:E181 E2:E22 E24:E44">
    <cfRule type="cellIs" dxfId="61" priority="1" stopIfTrue="1" operator="between">
      <formula>2</formula>
      <formula>49</formula>
    </cfRule>
    <cfRule type="cellIs" dxfId="60" priority="2" stopIfTrue="1" operator="between">
      <formula>51</formula>
      <formula>98</formula>
    </cfRule>
    <cfRule type="cellIs" dxfId="59" priority="3" stopIfTrue="1" operator="equal">
      <formula>99</formula>
    </cfRule>
  </conditionalFormatting>
  <conditionalFormatting sqref="H2:H181">
    <cfRule type="cellIs" dxfId="58" priority="4" stopIfTrue="1" operator="between">
      <formula>0</formula>
      <formula>0.5</formula>
    </cfRule>
    <cfRule type="cellIs" dxfId="57" priority="5" stopIfTrue="1" operator="equal">
      <formula>1</formula>
    </cfRule>
  </conditionalFormatting>
  <conditionalFormatting sqref="I2:I181">
    <cfRule type="cellIs" dxfId="56" priority="6" stopIfTrue="1" operator="lessThanOrEqual">
      <formula>2</formula>
    </cfRule>
    <cfRule type="cellIs" dxfId="55" priority="7" stopIfTrue="1" operator="greaterThanOrEqual">
      <formula>8</formula>
    </cfRule>
  </conditionalFormatting>
  <conditionalFormatting sqref="J2:Q181">
    <cfRule type="cellIs" dxfId="54" priority="8" stopIfTrue="1" operator="equal">
      <formula>0</formula>
    </cfRule>
    <cfRule type="cellIs" dxfId="53" priority="9" stopIfTrue="1" operator="greaterThan">
      <formula>20</formula>
    </cfRule>
    <cfRule type="cellIs" dxfId="52" priority="10" stopIfTrue="1" operator="between">
      <formula>11</formula>
      <formula>19</formula>
    </cfRule>
  </conditionalFormatting>
  <conditionalFormatting sqref="E45 E23">
    <cfRule type="cellIs" dxfId="51" priority="11" stopIfTrue="1" operator="between">
      <formula>2</formula>
      <formula>49</formula>
    </cfRule>
    <cfRule type="cellIs" dxfId="50" priority="12" stopIfTrue="1" operator="equal">
      <formula>99</formula>
    </cfRule>
  </conditionalFormatting>
  <conditionalFormatting sqref="F1:G181 F183:G65536">
    <cfRule type="cellIs" dxfId="49" priority="13" stopIfTrue="1" operator="between">
      <formula>1</formula>
      <formula>49</formula>
    </cfRule>
    <cfRule type="cellIs" dxfId="48" priority="14" stopIfTrue="1" operator="between">
      <formula>51</formula>
      <formula>99</formula>
    </cfRule>
  </conditionalFormatting>
  <conditionalFormatting sqref="V1:W182 V184:W65536">
    <cfRule type="cellIs" dxfId="47" priority="15" stopIfTrue="1" operator="between">
      <formula>2</formula>
      <formula>4</formula>
    </cfRule>
  </conditionalFormatting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2"/>
  <sheetViews>
    <sheetView workbookViewId="0">
      <pane ySplit="1" topLeftCell="A2" activePane="bottomLeft" state="frozen"/>
      <selection pane="bottomLeft" activeCell="U1" sqref="U1"/>
    </sheetView>
  </sheetViews>
  <sheetFormatPr defaultColWidth="4.75" defaultRowHeight="12" x14ac:dyDescent="0.15"/>
  <cols>
    <col min="1" max="1" width="8" style="3" bestFit="1" customWidth="1"/>
    <col min="2" max="2" width="4" style="3" customWidth="1"/>
    <col min="3" max="3" width="3" style="3" customWidth="1"/>
    <col min="4" max="4" width="28.75" style="3" customWidth="1"/>
    <col min="5" max="5" width="4.75" style="3"/>
    <col min="6" max="6" width="5.375" style="3" customWidth="1"/>
    <col min="7" max="7" width="4.75" style="3"/>
    <col min="8" max="8" width="5.625" style="3" customWidth="1"/>
    <col min="9" max="19" width="4.75" style="3"/>
    <col min="20" max="20" width="6" style="3" customWidth="1"/>
    <col min="21" max="16384" width="4.75" style="3"/>
  </cols>
  <sheetData>
    <row r="1" spans="1:23" s="1" customFormat="1" x14ac:dyDescent="0.15">
      <c r="A1" s="1" t="s">
        <v>399</v>
      </c>
      <c r="B1" s="1" t="s">
        <v>341</v>
      </c>
      <c r="C1" s="1" t="s">
        <v>342</v>
      </c>
      <c r="D1" s="84" t="s">
        <v>343</v>
      </c>
      <c r="E1" s="83" t="s">
        <v>847</v>
      </c>
      <c r="F1" s="83" t="s">
        <v>848</v>
      </c>
      <c r="G1" s="83" t="s">
        <v>1151</v>
      </c>
      <c r="H1" s="84" t="s">
        <v>344</v>
      </c>
      <c r="I1" s="83" t="s">
        <v>846</v>
      </c>
      <c r="J1" s="85" t="s">
        <v>1153</v>
      </c>
      <c r="K1" s="83" t="s">
        <v>839</v>
      </c>
      <c r="L1" s="83" t="s">
        <v>840</v>
      </c>
      <c r="M1" s="83" t="s">
        <v>841</v>
      </c>
      <c r="N1" s="83" t="s">
        <v>842</v>
      </c>
      <c r="O1" s="83" t="s">
        <v>843</v>
      </c>
      <c r="P1" s="83" t="s">
        <v>844</v>
      </c>
      <c r="Q1" s="86" t="s">
        <v>845</v>
      </c>
      <c r="R1" s="1" t="s">
        <v>1245</v>
      </c>
      <c r="S1" s="1" t="s">
        <v>1246</v>
      </c>
      <c r="T1" s="1" t="s">
        <v>698</v>
      </c>
      <c r="U1" s="83" t="s">
        <v>1335</v>
      </c>
      <c r="V1" s="1" t="s">
        <v>1237</v>
      </c>
      <c r="W1" s="1" t="s">
        <v>1238</v>
      </c>
    </row>
    <row r="2" spans="1:23" x14ac:dyDescent="0.15">
      <c r="A2" s="3" t="s">
        <v>400</v>
      </c>
      <c r="B2" s="30">
        <v>1</v>
      </c>
      <c r="C2" s="13">
        <v>1</v>
      </c>
      <c r="D2" s="45" t="s">
        <v>401</v>
      </c>
      <c r="E2" s="46">
        <v>25</v>
      </c>
      <c r="F2" s="46">
        <v>50</v>
      </c>
      <c r="G2" s="46">
        <v>50</v>
      </c>
      <c r="H2" s="58">
        <f>ROUNDDOWN(G2/F2,2)</f>
        <v>1</v>
      </c>
      <c r="I2" s="46">
        <v>6</v>
      </c>
      <c r="J2" s="36">
        <v>6</v>
      </c>
      <c r="K2" s="46">
        <v>6</v>
      </c>
      <c r="L2" s="46">
        <v>6</v>
      </c>
      <c r="M2" s="46">
        <v>6</v>
      </c>
      <c r="N2" s="46">
        <v>6</v>
      </c>
      <c r="O2" s="46">
        <v>6</v>
      </c>
      <c r="P2" s="46">
        <v>6</v>
      </c>
      <c r="Q2" s="37">
        <v>6</v>
      </c>
      <c r="R2" s="3">
        <f>SUM($J2:$Q2)</f>
        <v>48</v>
      </c>
      <c r="S2" s="3">
        <f>SUM($J2:$Q2)/AVERAGE($J2:$Q2)</f>
        <v>8</v>
      </c>
      <c r="U2" s="35">
        <v>9</v>
      </c>
      <c r="V2" s="3">
        <v>1</v>
      </c>
      <c r="W2" s="3">
        <v>1</v>
      </c>
    </row>
    <row r="3" spans="1:23" x14ac:dyDescent="0.15">
      <c r="A3" s="3" t="s">
        <v>400</v>
      </c>
      <c r="B3" s="30">
        <v>2</v>
      </c>
      <c r="C3" s="13">
        <v>2</v>
      </c>
      <c r="D3" s="45" t="s">
        <v>179</v>
      </c>
      <c r="E3" s="46">
        <v>60</v>
      </c>
      <c r="F3" s="46">
        <v>50</v>
      </c>
      <c r="G3" s="46">
        <v>49</v>
      </c>
      <c r="H3" s="58">
        <f>ROUNDDOWN(G3/F3,2)</f>
        <v>0.98</v>
      </c>
      <c r="I3" s="46">
        <v>3</v>
      </c>
      <c r="J3" s="36">
        <v>2</v>
      </c>
      <c r="K3" s="46">
        <v>50</v>
      </c>
      <c r="L3" s="46">
        <v>2</v>
      </c>
      <c r="M3" s="46">
        <v>2</v>
      </c>
      <c r="N3" s="46">
        <v>2</v>
      </c>
      <c r="O3" s="46">
        <v>2</v>
      </c>
      <c r="P3" s="46">
        <v>2</v>
      </c>
      <c r="Q3" s="37">
        <v>2</v>
      </c>
      <c r="R3" s="3">
        <f t="shared" ref="R3:R66" si="0">SUM($J3:$Q3)</f>
        <v>64</v>
      </c>
      <c r="S3" s="3">
        <f t="shared" ref="S3:S66" si="1">SUM($J3:$Q3)/AVERAGE($J3:$Q3)</f>
        <v>8</v>
      </c>
      <c r="U3" s="46">
        <v>9</v>
      </c>
      <c r="V3" s="3">
        <v>1</v>
      </c>
      <c r="W3" s="3">
        <v>1</v>
      </c>
    </row>
    <row r="4" spans="1:23" x14ac:dyDescent="0.15">
      <c r="A4" s="3" t="s">
        <v>400</v>
      </c>
      <c r="B4" s="30">
        <v>3</v>
      </c>
      <c r="C4" s="13">
        <v>3</v>
      </c>
      <c r="D4" s="45" t="s">
        <v>1182</v>
      </c>
      <c r="E4" s="46">
        <v>50</v>
      </c>
      <c r="F4" s="46">
        <v>80</v>
      </c>
      <c r="G4" s="46">
        <v>75</v>
      </c>
      <c r="H4" s="58">
        <f>ROUNDDOWN(G4/F4,2)</f>
        <v>0.93</v>
      </c>
      <c r="I4" s="46">
        <v>5</v>
      </c>
      <c r="J4" s="36">
        <v>7</v>
      </c>
      <c r="K4" s="46">
        <v>7</v>
      </c>
      <c r="L4" s="46">
        <v>7</v>
      </c>
      <c r="M4" s="46">
        <v>7</v>
      </c>
      <c r="N4" s="46">
        <v>7</v>
      </c>
      <c r="O4" s="46">
        <v>7</v>
      </c>
      <c r="P4" s="46">
        <v>7</v>
      </c>
      <c r="Q4" s="37">
        <v>7</v>
      </c>
      <c r="R4" s="3">
        <f t="shared" si="0"/>
        <v>56</v>
      </c>
      <c r="S4" s="3">
        <f t="shared" si="1"/>
        <v>8</v>
      </c>
      <c r="U4" s="46">
        <v>9</v>
      </c>
      <c r="V4" s="3">
        <v>1</v>
      </c>
      <c r="W4" s="3">
        <v>2</v>
      </c>
    </row>
    <row r="5" spans="1:23" x14ac:dyDescent="0.15">
      <c r="A5" s="3" t="s">
        <v>400</v>
      </c>
      <c r="B5" s="30">
        <v>4</v>
      </c>
      <c r="C5" s="13">
        <v>4</v>
      </c>
      <c r="D5" s="45" t="s">
        <v>1183</v>
      </c>
      <c r="E5" s="46">
        <v>40</v>
      </c>
      <c r="F5" s="46">
        <v>50</v>
      </c>
      <c r="G5" s="46">
        <v>49</v>
      </c>
      <c r="H5" s="58">
        <f>ROUNDDOWN(G5/F5,2)</f>
        <v>0.98</v>
      </c>
      <c r="I5" s="46">
        <v>5</v>
      </c>
      <c r="J5" s="36"/>
      <c r="L5" s="46">
        <v>1</v>
      </c>
      <c r="N5" s="46">
        <v>1</v>
      </c>
      <c r="O5" s="46">
        <v>1</v>
      </c>
      <c r="P5" s="46">
        <v>1</v>
      </c>
      <c r="Q5" s="37"/>
      <c r="R5" s="3">
        <f t="shared" si="0"/>
        <v>4</v>
      </c>
      <c r="S5" s="3">
        <f t="shared" si="1"/>
        <v>4</v>
      </c>
      <c r="U5" s="46">
        <v>9</v>
      </c>
      <c r="V5" s="3">
        <v>2</v>
      </c>
      <c r="W5" s="3">
        <v>2</v>
      </c>
    </row>
    <row r="6" spans="1:23" x14ac:dyDescent="0.15">
      <c r="A6" s="3" t="s">
        <v>400</v>
      </c>
      <c r="B6" s="30">
        <v>5</v>
      </c>
      <c r="C6" s="13">
        <v>5</v>
      </c>
      <c r="D6" s="45" t="s">
        <v>1184</v>
      </c>
      <c r="E6" s="46">
        <v>75</v>
      </c>
      <c r="F6" s="46">
        <v>70</v>
      </c>
      <c r="G6" s="46">
        <v>70</v>
      </c>
      <c r="H6" s="58">
        <f t="shared" ref="H6:H70" si="2">ROUNDDOWN(G6/F6,2)</f>
        <v>1</v>
      </c>
      <c r="I6" s="46">
        <v>5</v>
      </c>
      <c r="J6" s="36">
        <v>10</v>
      </c>
      <c r="K6" s="46">
        <v>10</v>
      </c>
      <c r="L6" s="46">
        <v>10</v>
      </c>
      <c r="M6" s="46">
        <v>10</v>
      </c>
      <c r="N6" s="46">
        <v>10</v>
      </c>
      <c r="O6" s="46">
        <v>10</v>
      </c>
      <c r="P6" s="46">
        <v>10</v>
      </c>
      <c r="Q6" s="37">
        <v>10</v>
      </c>
      <c r="R6" s="3">
        <f t="shared" si="0"/>
        <v>80</v>
      </c>
      <c r="S6" s="3">
        <f t="shared" si="1"/>
        <v>8</v>
      </c>
      <c r="U6" s="46">
        <v>9</v>
      </c>
      <c r="V6" s="3">
        <v>2</v>
      </c>
      <c r="W6" s="3">
        <v>1</v>
      </c>
    </row>
    <row r="7" spans="1:23" x14ac:dyDescent="0.15">
      <c r="A7" s="3" t="s">
        <v>400</v>
      </c>
      <c r="B7" s="30">
        <v>6</v>
      </c>
      <c r="C7" s="13">
        <v>6</v>
      </c>
      <c r="D7" s="45" t="s">
        <v>1185</v>
      </c>
      <c r="E7" s="46">
        <v>1</v>
      </c>
      <c r="F7" s="46">
        <v>70</v>
      </c>
      <c r="G7" s="46">
        <v>69</v>
      </c>
      <c r="H7" s="58">
        <f t="shared" si="2"/>
        <v>0.98</v>
      </c>
      <c r="I7" s="46">
        <v>6</v>
      </c>
      <c r="J7" s="36">
        <v>1</v>
      </c>
      <c r="K7" s="46">
        <v>2</v>
      </c>
      <c r="L7" s="35">
        <v>1</v>
      </c>
      <c r="M7" s="35">
        <v>1</v>
      </c>
      <c r="N7" s="35">
        <v>4</v>
      </c>
      <c r="O7" s="35"/>
      <c r="P7" s="35"/>
      <c r="Q7" s="37"/>
      <c r="R7" s="3">
        <f t="shared" si="0"/>
        <v>9</v>
      </c>
      <c r="S7" s="3">
        <f t="shared" si="1"/>
        <v>5</v>
      </c>
      <c r="U7" s="35">
        <v>9</v>
      </c>
      <c r="V7" s="3">
        <v>1</v>
      </c>
      <c r="W7" s="3">
        <v>1</v>
      </c>
    </row>
    <row r="8" spans="1:23" x14ac:dyDescent="0.15">
      <c r="A8" s="3" t="s">
        <v>400</v>
      </c>
      <c r="B8" s="30">
        <v>7</v>
      </c>
      <c r="C8" s="13">
        <v>7</v>
      </c>
      <c r="D8" s="45" t="s">
        <v>1186</v>
      </c>
      <c r="E8" s="46">
        <v>1</v>
      </c>
      <c r="F8" s="46">
        <v>50</v>
      </c>
      <c r="G8" s="46">
        <v>25</v>
      </c>
      <c r="H8" s="58">
        <f t="shared" si="2"/>
        <v>0.5</v>
      </c>
      <c r="I8" s="46">
        <v>6</v>
      </c>
      <c r="J8" s="36"/>
      <c r="L8" s="35">
        <v>2</v>
      </c>
      <c r="M8" s="35">
        <v>2</v>
      </c>
      <c r="N8" s="35">
        <v>10</v>
      </c>
      <c r="O8" s="35">
        <v>5</v>
      </c>
      <c r="P8" s="35">
        <v>5</v>
      </c>
      <c r="Q8" s="37"/>
      <c r="R8" s="3">
        <f t="shared" si="0"/>
        <v>24</v>
      </c>
      <c r="S8" s="3">
        <f t="shared" si="1"/>
        <v>5</v>
      </c>
      <c r="U8" s="35">
        <v>9</v>
      </c>
      <c r="V8" s="3">
        <v>1</v>
      </c>
      <c r="W8" s="3">
        <v>1</v>
      </c>
    </row>
    <row r="9" spans="1:23" x14ac:dyDescent="0.15">
      <c r="A9" s="3" t="s">
        <v>400</v>
      </c>
      <c r="B9" s="30">
        <v>8</v>
      </c>
      <c r="C9" s="13">
        <v>8</v>
      </c>
      <c r="D9" s="45" t="s">
        <v>1201</v>
      </c>
      <c r="E9" s="46">
        <v>60</v>
      </c>
      <c r="F9" s="46">
        <v>80</v>
      </c>
      <c r="G9" s="46">
        <v>75</v>
      </c>
      <c r="H9" s="58">
        <f t="shared" si="2"/>
        <v>0.93</v>
      </c>
      <c r="I9" s="46">
        <v>1</v>
      </c>
      <c r="J9" s="36">
        <v>10</v>
      </c>
      <c r="K9" s="46">
        <v>10</v>
      </c>
      <c r="L9" s="35">
        <v>10</v>
      </c>
      <c r="M9" s="35">
        <v>10</v>
      </c>
      <c r="N9" s="35">
        <v>10</v>
      </c>
      <c r="O9" s="35">
        <v>10</v>
      </c>
      <c r="P9" s="35">
        <v>10</v>
      </c>
      <c r="Q9" s="37">
        <v>10</v>
      </c>
      <c r="R9" s="3">
        <f t="shared" si="0"/>
        <v>80</v>
      </c>
      <c r="S9" s="3">
        <f t="shared" si="1"/>
        <v>8</v>
      </c>
      <c r="U9" s="35">
        <v>9</v>
      </c>
      <c r="V9" s="3">
        <v>1</v>
      </c>
      <c r="W9" s="3">
        <v>2</v>
      </c>
    </row>
    <row r="10" spans="1:23" x14ac:dyDescent="0.15">
      <c r="A10" s="3" t="s">
        <v>400</v>
      </c>
      <c r="B10" s="30">
        <v>9</v>
      </c>
      <c r="C10" s="13">
        <v>9</v>
      </c>
      <c r="D10" s="45" t="s">
        <v>1202</v>
      </c>
      <c r="E10" s="46">
        <v>50</v>
      </c>
      <c r="F10" s="46">
        <v>40</v>
      </c>
      <c r="G10" s="46">
        <v>40</v>
      </c>
      <c r="H10" s="58">
        <f t="shared" si="2"/>
        <v>1</v>
      </c>
      <c r="I10" s="46">
        <v>4</v>
      </c>
      <c r="J10" s="36">
        <v>3</v>
      </c>
      <c r="K10" s="46">
        <v>2</v>
      </c>
      <c r="L10" s="35">
        <v>2</v>
      </c>
      <c r="M10" s="35"/>
      <c r="N10" s="35">
        <v>3</v>
      </c>
      <c r="O10" s="35"/>
      <c r="P10" s="35">
        <v>1</v>
      </c>
      <c r="Q10" s="37"/>
      <c r="R10" s="3">
        <f t="shared" si="0"/>
        <v>11</v>
      </c>
      <c r="S10" s="3">
        <f t="shared" si="1"/>
        <v>5</v>
      </c>
      <c r="U10" s="35">
        <v>9</v>
      </c>
      <c r="V10" s="3">
        <v>1</v>
      </c>
      <c r="W10" s="3">
        <v>1</v>
      </c>
    </row>
    <row r="11" spans="1:23" x14ac:dyDescent="0.15">
      <c r="A11" s="3" t="s">
        <v>400</v>
      </c>
      <c r="B11" s="30">
        <v>10</v>
      </c>
      <c r="C11" s="13">
        <v>10</v>
      </c>
      <c r="D11" s="45" t="s">
        <v>1203</v>
      </c>
      <c r="E11" s="46">
        <v>4</v>
      </c>
      <c r="F11" s="46">
        <v>4</v>
      </c>
      <c r="G11" s="46">
        <v>4</v>
      </c>
      <c r="H11" s="58">
        <f t="shared" si="2"/>
        <v>1</v>
      </c>
      <c r="I11" s="46">
        <v>2</v>
      </c>
      <c r="J11" s="36">
        <v>4</v>
      </c>
      <c r="K11" s="46">
        <v>4</v>
      </c>
      <c r="L11" s="35">
        <v>4</v>
      </c>
      <c r="M11" s="35">
        <v>4</v>
      </c>
      <c r="N11" s="35">
        <v>2</v>
      </c>
      <c r="O11" s="35">
        <v>1</v>
      </c>
      <c r="P11" s="35">
        <v>3</v>
      </c>
      <c r="Q11" s="37">
        <v>3</v>
      </c>
      <c r="R11" s="3">
        <f t="shared" si="0"/>
        <v>25</v>
      </c>
      <c r="S11" s="3">
        <f t="shared" si="1"/>
        <v>8</v>
      </c>
      <c r="U11" s="35">
        <v>9</v>
      </c>
      <c r="V11" s="3">
        <v>3</v>
      </c>
      <c r="W11" s="3">
        <v>1</v>
      </c>
    </row>
    <row r="12" spans="1:23" x14ac:dyDescent="0.15">
      <c r="A12" s="3" t="s">
        <v>400</v>
      </c>
      <c r="B12" s="30">
        <v>11</v>
      </c>
      <c r="C12" s="13">
        <v>11</v>
      </c>
      <c r="D12" s="45" t="s">
        <v>1204</v>
      </c>
      <c r="E12" s="46">
        <v>40</v>
      </c>
      <c r="F12" s="46">
        <v>80</v>
      </c>
      <c r="G12" s="46">
        <v>80</v>
      </c>
      <c r="H12" s="58">
        <f t="shared" si="2"/>
        <v>1</v>
      </c>
      <c r="I12" s="46">
        <v>7</v>
      </c>
      <c r="J12" s="36">
        <v>5</v>
      </c>
      <c r="K12" s="46">
        <v>5</v>
      </c>
      <c r="L12" s="35">
        <v>5</v>
      </c>
      <c r="M12" s="35">
        <v>5</v>
      </c>
      <c r="N12" s="35">
        <v>5</v>
      </c>
      <c r="O12" s="35">
        <v>5</v>
      </c>
      <c r="P12" s="35">
        <v>5</v>
      </c>
      <c r="Q12" s="37">
        <v>5</v>
      </c>
      <c r="R12" s="3">
        <f t="shared" si="0"/>
        <v>40</v>
      </c>
      <c r="S12" s="3">
        <f t="shared" si="1"/>
        <v>8</v>
      </c>
      <c r="U12" s="35">
        <v>9</v>
      </c>
      <c r="V12" s="3">
        <v>1</v>
      </c>
      <c r="W12" s="3">
        <v>1</v>
      </c>
    </row>
    <row r="13" spans="1:23" x14ac:dyDescent="0.15">
      <c r="A13" s="3" t="s">
        <v>400</v>
      </c>
      <c r="B13" s="30">
        <v>12</v>
      </c>
      <c r="C13" s="13">
        <v>12</v>
      </c>
      <c r="D13" s="45" t="s">
        <v>1205</v>
      </c>
      <c r="E13" s="46">
        <v>20</v>
      </c>
      <c r="F13" s="46">
        <v>80</v>
      </c>
      <c r="G13" s="46">
        <v>78</v>
      </c>
      <c r="H13" s="58">
        <f t="shared" si="2"/>
        <v>0.97</v>
      </c>
      <c r="I13" s="46">
        <v>4</v>
      </c>
      <c r="J13" s="36"/>
      <c r="L13" s="35"/>
      <c r="M13" s="35"/>
      <c r="N13" s="35">
        <v>3</v>
      </c>
      <c r="O13" s="35">
        <v>2</v>
      </c>
      <c r="P13" s="35"/>
      <c r="Q13" s="37">
        <v>1</v>
      </c>
      <c r="R13" s="3">
        <f t="shared" si="0"/>
        <v>6</v>
      </c>
      <c r="S13" s="3">
        <f t="shared" si="1"/>
        <v>3</v>
      </c>
      <c r="U13" s="35">
        <v>9</v>
      </c>
      <c r="V13" s="3">
        <v>1</v>
      </c>
      <c r="W13" s="3">
        <v>1</v>
      </c>
    </row>
    <row r="14" spans="1:23" x14ac:dyDescent="0.15">
      <c r="A14" s="3" t="s">
        <v>400</v>
      </c>
      <c r="B14" s="30">
        <v>13</v>
      </c>
      <c r="C14" s="13">
        <v>13</v>
      </c>
      <c r="D14" s="45" t="s">
        <v>1206</v>
      </c>
      <c r="E14" s="46">
        <v>1</v>
      </c>
      <c r="F14" s="46">
        <v>80</v>
      </c>
      <c r="G14" s="46">
        <v>80</v>
      </c>
      <c r="H14" s="58">
        <f t="shared" si="2"/>
        <v>1</v>
      </c>
      <c r="I14" s="46">
        <v>2</v>
      </c>
      <c r="J14" s="36"/>
      <c r="L14" s="35"/>
      <c r="M14" s="35"/>
      <c r="N14" s="35">
        <v>3</v>
      </c>
      <c r="O14" s="35">
        <v>1</v>
      </c>
      <c r="P14" s="35"/>
      <c r="Q14" s="37"/>
      <c r="R14" s="3">
        <f t="shared" si="0"/>
        <v>4</v>
      </c>
      <c r="S14" s="3">
        <f t="shared" si="1"/>
        <v>2</v>
      </c>
      <c r="U14" s="35">
        <v>9</v>
      </c>
      <c r="V14" s="3">
        <v>2</v>
      </c>
      <c r="W14" s="3">
        <v>1</v>
      </c>
    </row>
    <row r="15" spans="1:23" x14ac:dyDescent="0.15">
      <c r="A15" s="3" t="s">
        <v>400</v>
      </c>
      <c r="B15" s="30">
        <v>14</v>
      </c>
      <c r="C15" s="13">
        <v>14</v>
      </c>
      <c r="D15" s="45" t="s">
        <v>1207</v>
      </c>
      <c r="E15" s="46">
        <v>1</v>
      </c>
      <c r="F15" s="46">
        <v>50</v>
      </c>
      <c r="G15" s="46">
        <v>40</v>
      </c>
      <c r="H15" s="58">
        <f t="shared" si="2"/>
        <v>0.8</v>
      </c>
      <c r="I15" s="46">
        <v>3</v>
      </c>
      <c r="J15" s="36"/>
      <c r="L15" s="35"/>
      <c r="M15" s="35"/>
      <c r="N15" s="35">
        <v>4</v>
      </c>
      <c r="O15" s="35">
        <v>3</v>
      </c>
      <c r="P15" s="35"/>
      <c r="Q15" s="37"/>
      <c r="R15" s="3">
        <f t="shared" si="0"/>
        <v>7</v>
      </c>
      <c r="S15" s="3">
        <f t="shared" si="1"/>
        <v>2</v>
      </c>
      <c r="U15" s="35">
        <v>9</v>
      </c>
      <c r="V15" s="3">
        <v>1</v>
      </c>
      <c r="W15" s="3">
        <v>1</v>
      </c>
    </row>
    <row r="16" spans="1:23" x14ac:dyDescent="0.15">
      <c r="A16" s="3" t="s">
        <v>400</v>
      </c>
      <c r="B16" s="30">
        <v>15</v>
      </c>
      <c r="C16" s="13">
        <v>15</v>
      </c>
      <c r="D16" s="45" t="s">
        <v>1208</v>
      </c>
      <c r="E16" s="46">
        <v>45</v>
      </c>
      <c r="F16" s="46">
        <v>50</v>
      </c>
      <c r="G16" s="46">
        <v>49</v>
      </c>
      <c r="H16" s="58">
        <f t="shared" si="2"/>
        <v>0.98</v>
      </c>
      <c r="I16" s="46">
        <v>5</v>
      </c>
      <c r="J16" s="36">
        <v>2</v>
      </c>
      <c r="L16" s="35">
        <v>1</v>
      </c>
      <c r="M16" s="35"/>
      <c r="N16" s="35">
        <v>1</v>
      </c>
      <c r="O16" s="35">
        <v>4</v>
      </c>
      <c r="P16" s="35">
        <v>1</v>
      </c>
      <c r="Q16" s="37"/>
      <c r="R16" s="3">
        <f t="shared" si="0"/>
        <v>9</v>
      </c>
      <c r="S16" s="3">
        <f t="shared" si="1"/>
        <v>5</v>
      </c>
      <c r="U16" s="35">
        <v>9</v>
      </c>
      <c r="V16" s="3">
        <v>3</v>
      </c>
      <c r="W16" s="3">
        <v>1</v>
      </c>
    </row>
    <row r="17" spans="1:23" x14ac:dyDescent="0.15">
      <c r="A17" s="3" t="s">
        <v>400</v>
      </c>
      <c r="B17" s="30">
        <v>16</v>
      </c>
      <c r="C17" s="13">
        <v>16</v>
      </c>
      <c r="D17" s="45" t="s">
        <v>1209</v>
      </c>
      <c r="E17" s="46">
        <v>5</v>
      </c>
      <c r="F17" s="46">
        <v>80</v>
      </c>
      <c r="G17" s="46">
        <v>79</v>
      </c>
      <c r="H17" s="87">
        <f t="shared" si="2"/>
        <v>0.98</v>
      </c>
      <c r="I17" s="46">
        <v>3</v>
      </c>
      <c r="J17" s="36">
        <v>1</v>
      </c>
      <c r="K17" s="46">
        <v>1</v>
      </c>
      <c r="L17" s="35"/>
      <c r="M17" s="35">
        <v>1</v>
      </c>
      <c r="N17" s="35">
        <v>4</v>
      </c>
      <c r="O17" s="35">
        <v>1</v>
      </c>
      <c r="P17" s="35"/>
      <c r="Q17" s="37"/>
      <c r="R17" s="3">
        <f t="shared" si="0"/>
        <v>8</v>
      </c>
      <c r="S17" s="3">
        <f t="shared" si="1"/>
        <v>5</v>
      </c>
      <c r="U17" s="35">
        <v>9</v>
      </c>
      <c r="V17" s="3">
        <v>1</v>
      </c>
      <c r="W17" s="3">
        <v>1</v>
      </c>
    </row>
    <row r="18" spans="1:23" x14ac:dyDescent="0.15">
      <c r="A18" s="3" t="s">
        <v>1346</v>
      </c>
      <c r="B18" s="30">
        <v>17</v>
      </c>
      <c r="C18" s="19">
        <v>1</v>
      </c>
      <c r="D18" s="45" t="s">
        <v>1347</v>
      </c>
      <c r="E18" s="46">
        <v>50</v>
      </c>
      <c r="F18" s="46">
        <v>75</v>
      </c>
      <c r="G18" s="46">
        <v>75</v>
      </c>
      <c r="H18" s="87">
        <f t="shared" si="2"/>
        <v>1</v>
      </c>
      <c r="I18" s="46">
        <v>6</v>
      </c>
      <c r="J18" s="36">
        <v>1</v>
      </c>
      <c r="K18" s="46">
        <v>1</v>
      </c>
      <c r="L18" s="35">
        <v>2</v>
      </c>
      <c r="M18" s="35">
        <v>2</v>
      </c>
      <c r="N18" s="35">
        <v>2</v>
      </c>
      <c r="O18" s="35">
        <v>2</v>
      </c>
      <c r="P18" s="35"/>
      <c r="Q18" s="37"/>
      <c r="R18" s="3">
        <f t="shared" si="0"/>
        <v>10</v>
      </c>
      <c r="S18" s="3">
        <f t="shared" si="1"/>
        <v>6</v>
      </c>
      <c r="U18" s="35">
        <v>9</v>
      </c>
      <c r="V18" s="3">
        <v>1</v>
      </c>
      <c r="W18" s="3">
        <v>1</v>
      </c>
    </row>
    <row r="19" spans="1:23" x14ac:dyDescent="0.15">
      <c r="A19" s="3" t="s">
        <v>1346</v>
      </c>
      <c r="B19" s="30">
        <v>18</v>
      </c>
      <c r="C19" s="19">
        <v>2</v>
      </c>
      <c r="D19" s="45" t="s">
        <v>1360</v>
      </c>
      <c r="E19" s="46">
        <v>99</v>
      </c>
      <c r="F19" s="46">
        <v>80</v>
      </c>
      <c r="G19" s="46">
        <v>75</v>
      </c>
      <c r="H19" s="87">
        <f t="shared" si="2"/>
        <v>0.93</v>
      </c>
      <c r="I19" s="46">
        <v>2</v>
      </c>
      <c r="J19" s="36">
        <v>1</v>
      </c>
      <c r="K19" s="46">
        <v>1</v>
      </c>
      <c r="L19" s="35">
        <v>5</v>
      </c>
      <c r="M19" s="35">
        <v>4</v>
      </c>
      <c r="N19" s="35">
        <v>5</v>
      </c>
      <c r="O19" s="35"/>
      <c r="P19" s="35"/>
      <c r="Q19" s="37"/>
      <c r="R19" s="3">
        <f t="shared" si="0"/>
        <v>16</v>
      </c>
      <c r="S19" s="3">
        <f t="shared" si="1"/>
        <v>5</v>
      </c>
      <c r="U19" s="35">
        <v>9</v>
      </c>
      <c r="V19" s="3">
        <v>1</v>
      </c>
      <c r="W19" s="3">
        <v>1</v>
      </c>
    </row>
    <row r="20" spans="1:23" x14ac:dyDescent="0.15">
      <c r="A20" s="3" t="s">
        <v>1346</v>
      </c>
      <c r="B20" s="30">
        <v>19</v>
      </c>
      <c r="C20" s="19">
        <v>3</v>
      </c>
      <c r="D20" s="45" t="s">
        <v>1361</v>
      </c>
      <c r="E20" s="46">
        <v>5</v>
      </c>
      <c r="F20" s="46">
        <v>50</v>
      </c>
      <c r="G20" s="46">
        <v>25</v>
      </c>
      <c r="H20" s="87">
        <f t="shared" si="2"/>
        <v>0.5</v>
      </c>
      <c r="I20" s="46">
        <v>9</v>
      </c>
      <c r="J20" s="36">
        <v>50</v>
      </c>
      <c r="K20" s="46">
        <v>50</v>
      </c>
      <c r="L20" s="35">
        <v>50</v>
      </c>
      <c r="M20" s="35">
        <v>50</v>
      </c>
      <c r="N20" s="35">
        <v>50</v>
      </c>
      <c r="O20" s="35">
        <v>50</v>
      </c>
      <c r="P20" s="35">
        <v>50</v>
      </c>
      <c r="Q20" s="37">
        <v>50</v>
      </c>
      <c r="R20" s="3">
        <f t="shared" si="0"/>
        <v>400</v>
      </c>
      <c r="S20" s="3">
        <f t="shared" si="1"/>
        <v>8</v>
      </c>
      <c r="U20" s="35">
        <v>9</v>
      </c>
      <c r="V20" s="3">
        <v>1</v>
      </c>
      <c r="W20" s="3">
        <v>1</v>
      </c>
    </row>
    <row r="21" spans="1:23" x14ac:dyDescent="0.15">
      <c r="A21" s="3" t="s">
        <v>1346</v>
      </c>
      <c r="B21" s="30">
        <v>20</v>
      </c>
      <c r="C21" s="19">
        <v>4</v>
      </c>
      <c r="D21" s="45" t="s">
        <v>1362</v>
      </c>
      <c r="E21" s="46">
        <v>1</v>
      </c>
      <c r="F21" s="46">
        <v>80</v>
      </c>
      <c r="G21" s="46">
        <v>78</v>
      </c>
      <c r="H21" s="87">
        <f t="shared" si="2"/>
        <v>0.97</v>
      </c>
      <c r="I21" s="46">
        <v>5</v>
      </c>
      <c r="J21" s="36">
        <v>1</v>
      </c>
      <c r="K21" s="46">
        <v>1</v>
      </c>
      <c r="L21" s="35">
        <v>1</v>
      </c>
      <c r="M21" s="35">
        <v>1</v>
      </c>
      <c r="N21" s="35">
        <v>20</v>
      </c>
      <c r="O21" s="35">
        <v>3</v>
      </c>
      <c r="P21" s="35">
        <v>1</v>
      </c>
      <c r="Q21" s="37"/>
      <c r="R21" s="3">
        <f t="shared" si="0"/>
        <v>28</v>
      </c>
      <c r="S21" s="3">
        <f t="shared" si="1"/>
        <v>7</v>
      </c>
      <c r="U21" s="35">
        <v>9</v>
      </c>
      <c r="V21" s="3">
        <v>1</v>
      </c>
      <c r="W21" s="3">
        <v>1</v>
      </c>
    </row>
    <row r="22" spans="1:23" x14ac:dyDescent="0.15">
      <c r="A22" s="3" t="s">
        <v>1346</v>
      </c>
      <c r="B22" s="30">
        <v>21</v>
      </c>
      <c r="C22" s="19">
        <v>5</v>
      </c>
      <c r="D22" s="45" t="s">
        <v>1363</v>
      </c>
      <c r="E22" s="46">
        <v>20</v>
      </c>
      <c r="F22" s="46">
        <v>80</v>
      </c>
      <c r="G22" s="46">
        <v>79</v>
      </c>
      <c r="H22" s="87">
        <f t="shared" si="2"/>
        <v>0.98</v>
      </c>
      <c r="I22" s="46">
        <v>3</v>
      </c>
      <c r="J22" s="36"/>
      <c r="K22" s="46">
        <v>31</v>
      </c>
      <c r="L22" s="35"/>
      <c r="M22" s="35">
        <v>1</v>
      </c>
      <c r="N22" s="35">
        <v>10</v>
      </c>
      <c r="O22" s="35"/>
      <c r="P22" s="35"/>
      <c r="Q22" s="37">
        <v>1</v>
      </c>
      <c r="R22" s="3">
        <f t="shared" si="0"/>
        <v>43</v>
      </c>
      <c r="S22" s="3">
        <f t="shared" si="1"/>
        <v>4</v>
      </c>
      <c r="U22" s="35">
        <v>9</v>
      </c>
      <c r="V22" s="3">
        <v>1</v>
      </c>
      <c r="W22" s="3">
        <v>1</v>
      </c>
    </row>
    <row r="23" spans="1:23" x14ac:dyDescent="0.15">
      <c r="A23" s="3" t="s">
        <v>1346</v>
      </c>
      <c r="B23" s="30">
        <v>22</v>
      </c>
      <c r="C23" s="19">
        <v>6</v>
      </c>
      <c r="D23" s="45" t="s">
        <v>1364</v>
      </c>
      <c r="E23" s="46">
        <v>20</v>
      </c>
      <c r="F23" s="46">
        <v>80</v>
      </c>
      <c r="G23" s="46">
        <v>27</v>
      </c>
      <c r="H23" s="87">
        <f t="shared" si="2"/>
        <v>0.33</v>
      </c>
      <c r="I23" s="46">
        <v>1</v>
      </c>
      <c r="J23" s="36"/>
      <c r="L23" s="35"/>
      <c r="M23" s="35">
        <v>1</v>
      </c>
      <c r="N23" s="35"/>
      <c r="O23" s="35"/>
      <c r="P23" s="35"/>
      <c r="Q23" s="37"/>
      <c r="R23" s="3">
        <f t="shared" si="0"/>
        <v>1</v>
      </c>
      <c r="S23" s="3">
        <f t="shared" si="1"/>
        <v>1</v>
      </c>
      <c r="U23" s="35">
        <v>9</v>
      </c>
      <c r="V23" s="3">
        <v>1</v>
      </c>
      <c r="W23" s="3">
        <v>1</v>
      </c>
    </row>
    <row r="24" spans="1:23" x14ac:dyDescent="0.15">
      <c r="A24" s="3" t="s">
        <v>1346</v>
      </c>
      <c r="B24" s="30">
        <v>23</v>
      </c>
      <c r="C24" s="19">
        <v>7</v>
      </c>
      <c r="D24" s="45" t="s">
        <v>1365</v>
      </c>
      <c r="E24" s="46">
        <v>1</v>
      </c>
      <c r="F24" s="46">
        <v>80</v>
      </c>
      <c r="G24" s="46">
        <v>80</v>
      </c>
      <c r="H24" s="87">
        <f t="shared" si="2"/>
        <v>1</v>
      </c>
      <c r="I24" s="46">
        <v>5</v>
      </c>
      <c r="J24" s="36">
        <v>1</v>
      </c>
      <c r="L24" s="35"/>
      <c r="M24" s="35"/>
      <c r="N24" s="35">
        <v>25</v>
      </c>
      <c r="O24" s="35"/>
      <c r="P24" s="35"/>
      <c r="Q24" s="37"/>
      <c r="R24" s="3">
        <f t="shared" si="0"/>
        <v>26</v>
      </c>
      <c r="S24" s="3">
        <f t="shared" si="1"/>
        <v>2</v>
      </c>
      <c r="U24" s="35">
        <v>9</v>
      </c>
      <c r="V24" s="3">
        <v>1</v>
      </c>
      <c r="W24" s="3">
        <v>1</v>
      </c>
    </row>
    <row r="25" spans="1:23" x14ac:dyDescent="0.15">
      <c r="A25" s="3" t="s">
        <v>1346</v>
      </c>
      <c r="B25" s="30">
        <v>24</v>
      </c>
      <c r="C25" s="19">
        <v>8</v>
      </c>
      <c r="D25" s="45" t="s">
        <v>1366</v>
      </c>
      <c r="E25" s="46">
        <v>30</v>
      </c>
      <c r="F25" s="46">
        <v>80</v>
      </c>
      <c r="G25" s="46">
        <v>80</v>
      </c>
      <c r="H25" s="87">
        <f t="shared" si="2"/>
        <v>1</v>
      </c>
      <c r="I25" s="46">
        <v>6</v>
      </c>
      <c r="J25" s="36"/>
      <c r="K25" s="46">
        <v>1</v>
      </c>
      <c r="L25" s="35"/>
      <c r="M25" s="35"/>
      <c r="N25" s="35">
        <v>50</v>
      </c>
      <c r="O25" s="35">
        <v>2</v>
      </c>
      <c r="P25" s="35">
        <v>1</v>
      </c>
      <c r="Q25" s="37">
        <v>1</v>
      </c>
      <c r="R25" s="3">
        <f t="shared" si="0"/>
        <v>55</v>
      </c>
      <c r="S25" s="3">
        <f t="shared" si="1"/>
        <v>5</v>
      </c>
      <c r="U25" s="35">
        <v>9</v>
      </c>
      <c r="V25" s="3">
        <v>1</v>
      </c>
      <c r="W25" s="3">
        <v>1</v>
      </c>
    </row>
    <row r="26" spans="1:23" x14ac:dyDescent="0.15">
      <c r="A26" s="3" t="s">
        <v>1346</v>
      </c>
      <c r="B26" s="30">
        <v>25</v>
      </c>
      <c r="C26" s="19">
        <v>9</v>
      </c>
      <c r="D26" s="45" t="s">
        <v>1367</v>
      </c>
      <c r="E26" s="46">
        <v>1</v>
      </c>
      <c r="F26" s="46">
        <v>50</v>
      </c>
      <c r="G26" s="46">
        <v>50</v>
      </c>
      <c r="H26" s="87">
        <f t="shared" si="2"/>
        <v>1</v>
      </c>
      <c r="I26" s="46">
        <v>8</v>
      </c>
      <c r="J26" s="36"/>
      <c r="L26" s="35"/>
      <c r="M26" s="35"/>
      <c r="N26" s="35">
        <v>25</v>
      </c>
      <c r="O26" s="35">
        <v>1</v>
      </c>
      <c r="P26" s="35"/>
      <c r="Q26" s="37">
        <v>1</v>
      </c>
      <c r="R26" s="3">
        <f t="shared" si="0"/>
        <v>27</v>
      </c>
      <c r="S26" s="3">
        <f t="shared" si="1"/>
        <v>3</v>
      </c>
      <c r="U26" s="35">
        <v>9</v>
      </c>
      <c r="V26" s="3">
        <v>1</v>
      </c>
      <c r="W26" s="3">
        <v>1</v>
      </c>
    </row>
    <row r="27" spans="1:23" x14ac:dyDescent="0.15">
      <c r="A27" s="3" t="s">
        <v>1346</v>
      </c>
      <c r="B27" s="30">
        <v>26</v>
      </c>
      <c r="C27" s="19">
        <v>10</v>
      </c>
      <c r="D27" s="45" t="s">
        <v>1368</v>
      </c>
      <c r="E27" s="46">
        <v>60</v>
      </c>
      <c r="F27" s="46">
        <v>80</v>
      </c>
      <c r="G27" s="46">
        <v>80</v>
      </c>
      <c r="H27" s="87">
        <f t="shared" si="2"/>
        <v>1</v>
      </c>
      <c r="I27" s="46">
        <v>4</v>
      </c>
      <c r="J27" s="36"/>
      <c r="L27" s="35">
        <v>1</v>
      </c>
      <c r="M27" s="35">
        <v>1</v>
      </c>
      <c r="N27" s="35">
        <v>5</v>
      </c>
      <c r="O27" s="35">
        <v>5</v>
      </c>
      <c r="P27" s="35">
        <v>5</v>
      </c>
      <c r="Q27" s="37"/>
      <c r="R27" s="3">
        <f t="shared" si="0"/>
        <v>17</v>
      </c>
      <c r="S27" s="3">
        <f t="shared" si="1"/>
        <v>5</v>
      </c>
      <c r="U27" s="35">
        <v>9</v>
      </c>
      <c r="V27" s="3">
        <v>3</v>
      </c>
      <c r="W27" s="3">
        <v>1</v>
      </c>
    </row>
    <row r="28" spans="1:23" x14ac:dyDescent="0.15">
      <c r="A28" s="3" t="s">
        <v>1346</v>
      </c>
      <c r="B28" s="30">
        <v>27</v>
      </c>
      <c r="C28" s="19">
        <v>11</v>
      </c>
      <c r="D28" s="45" t="s">
        <v>1417</v>
      </c>
      <c r="E28" s="46">
        <v>50</v>
      </c>
      <c r="F28" s="46">
        <v>70</v>
      </c>
      <c r="G28" s="46">
        <v>70</v>
      </c>
      <c r="H28" s="87">
        <f t="shared" si="2"/>
        <v>1</v>
      </c>
      <c r="I28" s="46">
        <v>6</v>
      </c>
      <c r="J28" s="36">
        <v>2</v>
      </c>
      <c r="K28" s="46">
        <v>2</v>
      </c>
      <c r="L28" s="35">
        <v>2</v>
      </c>
      <c r="M28" s="35">
        <v>2</v>
      </c>
      <c r="N28" s="35">
        <v>6</v>
      </c>
      <c r="O28" s="35"/>
      <c r="P28" s="35">
        <v>2</v>
      </c>
      <c r="Q28" s="37">
        <v>2</v>
      </c>
      <c r="R28" s="3">
        <f t="shared" si="0"/>
        <v>18</v>
      </c>
      <c r="S28" s="3">
        <f t="shared" si="1"/>
        <v>6.9999999999999991</v>
      </c>
      <c r="U28" s="35">
        <v>9</v>
      </c>
      <c r="V28" s="3">
        <v>2</v>
      </c>
      <c r="W28" s="3">
        <v>1</v>
      </c>
    </row>
    <row r="29" spans="1:23" x14ac:dyDescent="0.15">
      <c r="A29" s="3" t="s">
        <v>1346</v>
      </c>
      <c r="B29" s="30">
        <v>28</v>
      </c>
      <c r="C29" s="19">
        <v>12</v>
      </c>
      <c r="D29" s="45" t="s">
        <v>1418</v>
      </c>
      <c r="E29" s="46">
        <v>1</v>
      </c>
      <c r="F29" s="46">
        <v>25</v>
      </c>
      <c r="G29" s="46">
        <v>25</v>
      </c>
      <c r="H29" s="87">
        <f t="shared" si="2"/>
        <v>1</v>
      </c>
      <c r="I29" s="46">
        <v>5</v>
      </c>
      <c r="J29" s="36"/>
      <c r="L29" s="35"/>
      <c r="M29" s="35"/>
      <c r="N29" s="35">
        <v>25</v>
      </c>
      <c r="O29" s="35"/>
      <c r="P29" s="35"/>
      <c r="Q29" s="37"/>
      <c r="R29" s="3">
        <f t="shared" si="0"/>
        <v>25</v>
      </c>
      <c r="S29" s="3">
        <f t="shared" si="1"/>
        <v>1</v>
      </c>
      <c r="U29" s="35">
        <v>9</v>
      </c>
      <c r="V29" s="3">
        <v>1</v>
      </c>
      <c r="W29" s="3">
        <v>1</v>
      </c>
    </row>
    <row r="30" spans="1:23" x14ac:dyDescent="0.15">
      <c r="A30" s="3" t="s">
        <v>1346</v>
      </c>
      <c r="B30" s="30">
        <v>29</v>
      </c>
      <c r="C30" s="19">
        <v>13</v>
      </c>
      <c r="D30" s="45" t="s">
        <v>1289</v>
      </c>
      <c r="E30" s="46">
        <v>25</v>
      </c>
      <c r="F30" s="46">
        <v>50</v>
      </c>
      <c r="G30" s="46">
        <v>50</v>
      </c>
      <c r="H30" s="87">
        <f t="shared" si="2"/>
        <v>1</v>
      </c>
      <c r="I30" s="46">
        <v>6</v>
      </c>
      <c r="J30" s="36">
        <v>1</v>
      </c>
      <c r="K30" s="46">
        <v>1</v>
      </c>
      <c r="L30" s="35">
        <v>5</v>
      </c>
      <c r="M30" s="35">
        <v>2</v>
      </c>
      <c r="N30" s="35">
        <v>1</v>
      </c>
      <c r="O30" s="35">
        <v>2</v>
      </c>
      <c r="P30" s="35"/>
      <c r="Q30" s="37">
        <v>2</v>
      </c>
      <c r="R30" s="3">
        <f t="shared" si="0"/>
        <v>14</v>
      </c>
      <c r="S30" s="3">
        <f t="shared" si="1"/>
        <v>7</v>
      </c>
      <c r="U30" s="35">
        <v>9</v>
      </c>
      <c r="V30" s="3">
        <v>1</v>
      </c>
      <c r="W30" s="3">
        <v>1</v>
      </c>
    </row>
    <row r="31" spans="1:23" x14ac:dyDescent="0.15">
      <c r="A31" s="3" t="s">
        <v>1346</v>
      </c>
      <c r="B31" s="30">
        <v>30</v>
      </c>
      <c r="C31" s="19">
        <v>14</v>
      </c>
      <c r="D31" s="45" t="s">
        <v>1441</v>
      </c>
      <c r="E31" s="46">
        <v>50</v>
      </c>
      <c r="F31" s="46">
        <v>65</v>
      </c>
      <c r="G31" s="46">
        <v>65</v>
      </c>
      <c r="H31" s="87">
        <f t="shared" si="2"/>
        <v>1</v>
      </c>
      <c r="I31" s="46">
        <v>9</v>
      </c>
      <c r="J31" s="36">
        <v>5</v>
      </c>
      <c r="K31" s="46">
        <v>5</v>
      </c>
      <c r="L31" s="35"/>
      <c r="M31" s="35">
        <v>2</v>
      </c>
      <c r="N31" s="35">
        <v>20</v>
      </c>
      <c r="O31" s="35">
        <v>5</v>
      </c>
      <c r="P31" s="35">
        <v>3</v>
      </c>
      <c r="Q31" s="37">
        <v>3</v>
      </c>
      <c r="R31" s="3">
        <f t="shared" si="0"/>
        <v>43</v>
      </c>
      <c r="S31" s="3">
        <f t="shared" si="1"/>
        <v>7</v>
      </c>
      <c r="U31" s="35">
        <v>9</v>
      </c>
      <c r="V31" s="3">
        <v>2</v>
      </c>
      <c r="W31" s="3">
        <v>1</v>
      </c>
    </row>
    <row r="32" spans="1:23" x14ac:dyDescent="0.15">
      <c r="A32" s="3" t="s">
        <v>1346</v>
      </c>
      <c r="B32" s="30">
        <v>31</v>
      </c>
      <c r="C32" s="19">
        <v>15</v>
      </c>
      <c r="D32" s="45" t="s">
        <v>1442</v>
      </c>
      <c r="E32" s="46">
        <v>40</v>
      </c>
      <c r="F32" s="46">
        <v>60</v>
      </c>
      <c r="G32" s="46">
        <v>60</v>
      </c>
      <c r="H32" s="87">
        <f t="shared" si="2"/>
        <v>1</v>
      </c>
      <c r="I32" s="46">
        <v>5</v>
      </c>
      <c r="J32" s="36">
        <v>1</v>
      </c>
      <c r="L32" s="35">
        <v>1</v>
      </c>
      <c r="M32" s="35">
        <v>2</v>
      </c>
      <c r="N32" s="35">
        <v>4</v>
      </c>
      <c r="O32" s="35">
        <v>1</v>
      </c>
      <c r="P32" s="35"/>
      <c r="Q32" s="37">
        <v>4</v>
      </c>
      <c r="R32" s="3">
        <f t="shared" si="0"/>
        <v>13</v>
      </c>
      <c r="S32" s="3">
        <f t="shared" si="1"/>
        <v>6</v>
      </c>
      <c r="U32" s="35">
        <v>9</v>
      </c>
      <c r="V32" s="3">
        <v>1</v>
      </c>
      <c r="W32" s="3">
        <v>1</v>
      </c>
    </row>
    <row r="33" spans="1:23" x14ac:dyDescent="0.15">
      <c r="A33" s="3" t="s">
        <v>1346</v>
      </c>
      <c r="B33" s="30">
        <v>32</v>
      </c>
      <c r="C33" s="19">
        <v>16</v>
      </c>
      <c r="D33" s="45" t="s">
        <v>1443</v>
      </c>
      <c r="E33" s="46">
        <v>25</v>
      </c>
      <c r="F33" s="46">
        <v>10</v>
      </c>
      <c r="G33" s="46">
        <v>10</v>
      </c>
      <c r="H33" s="87">
        <f t="shared" si="2"/>
        <v>1</v>
      </c>
      <c r="I33" s="46">
        <v>2</v>
      </c>
      <c r="J33" s="36">
        <v>15</v>
      </c>
      <c r="K33" s="46">
        <v>15</v>
      </c>
      <c r="L33" s="35">
        <v>15</v>
      </c>
      <c r="M33" s="35">
        <v>15</v>
      </c>
      <c r="N33" s="35">
        <v>15</v>
      </c>
      <c r="O33" s="35">
        <v>15</v>
      </c>
      <c r="P33" s="35">
        <v>15</v>
      </c>
      <c r="Q33" s="37">
        <v>15</v>
      </c>
      <c r="R33" s="3">
        <f t="shared" si="0"/>
        <v>120</v>
      </c>
      <c r="S33" s="3">
        <f t="shared" si="1"/>
        <v>8</v>
      </c>
      <c r="U33" s="35">
        <v>9</v>
      </c>
      <c r="V33" s="3">
        <v>1</v>
      </c>
      <c r="W33" s="3">
        <v>1</v>
      </c>
    </row>
    <row r="34" spans="1:23" x14ac:dyDescent="0.15">
      <c r="A34" s="3" t="s">
        <v>1444</v>
      </c>
      <c r="B34" s="30">
        <v>33</v>
      </c>
      <c r="C34" s="25">
        <v>1</v>
      </c>
      <c r="D34" s="45" t="s">
        <v>1445</v>
      </c>
      <c r="E34" s="46">
        <v>50</v>
      </c>
      <c r="F34" s="46">
        <v>10</v>
      </c>
      <c r="G34" s="46">
        <v>10</v>
      </c>
      <c r="H34" s="87">
        <f t="shared" si="2"/>
        <v>1</v>
      </c>
      <c r="I34" s="46">
        <v>6</v>
      </c>
      <c r="J34" s="36">
        <v>20</v>
      </c>
      <c r="K34" s="46">
        <v>20</v>
      </c>
      <c r="L34" s="35">
        <v>20</v>
      </c>
      <c r="M34" s="35">
        <v>20</v>
      </c>
      <c r="N34" s="35">
        <v>20</v>
      </c>
      <c r="O34" s="35">
        <v>20</v>
      </c>
      <c r="P34" s="35">
        <v>20</v>
      </c>
      <c r="Q34" s="37">
        <v>20</v>
      </c>
      <c r="R34" s="3">
        <f t="shared" si="0"/>
        <v>160</v>
      </c>
      <c r="S34" s="3">
        <f t="shared" si="1"/>
        <v>8</v>
      </c>
      <c r="U34" s="35">
        <v>9</v>
      </c>
      <c r="V34" s="3">
        <v>1</v>
      </c>
      <c r="W34" s="3">
        <v>1</v>
      </c>
    </row>
    <row r="35" spans="1:23" x14ac:dyDescent="0.15">
      <c r="A35" s="3" t="s">
        <v>1444</v>
      </c>
      <c r="B35" s="30">
        <v>34</v>
      </c>
      <c r="C35" s="25">
        <v>2</v>
      </c>
      <c r="D35" s="45" t="s">
        <v>1446</v>
      </c>
      <c r="E35" s="46">
        <v>25</v>
      </c>
      <c r="F35" s="46">
        <v>20</v>
      </c>
      <c r="G35" s="46">
        <v>15</v>
      </c>
      <c r="H35" s="87">
        <f t="shared" si="2"/>
        <v>0.75</v>
      </c>
      <c r="I35" s="46">
        <v>8</v>
      </c>
      <c r="J35" s="36">
        <v>25</v>
      </c>
      <c r="K35" s="46">
        <v>25</v>
      </c>
      <c r="L35" s="35">
        <v>25</v>
      </c>
      <c r="M35" s="35">
        <v>25</v>
      </c>
      <c r="N35" s="35">
        <v>25</v>
      </c>
      <c r="O35" s="35">
        <v>25</v>
      </c>
      <c r="P35" s="35">
        <v>25</v>
      </c>
      <c r="Q35" s="37">
        <v>25</v>
      </c>
      <c r="R35" s="3">
        <f t="shared" si="0"/>
        <v>200</v>
      </c>
      <c r="S35" s="3">
        <f t="shared" si="1"/>
        <v>8</v>
      </c>
      <c r="U35" s="35">
        <v>9</v>
      </c>
      <c r="V35" s="3">
        <v>1</v>
      </c>
      <c r="W35" s="3">
        <v>1</v>
      </c>
    </row>
    <row r="36" spans="1:23" x14ac:dyDescent="0.15">
      <c r="A36" s="3" t="s">
        <v>1444</v>
      </c>
      <c r="B36" s="30">
        <v>35</v>
      </c>
      <c r="C36" s="25">
        <v>3</v>
      </c>
      <c r="D36" s="45" t="s">
        <v>1447</v>
      </c>
      <c r="E36" s="46">
        <v>40</v>
      </c>
      <c r="F36" s="46">
        <v>80</v>
      </c>
      <c r="G36" s="46">
        <v>50</v>
      </c>
      <c r="H36" s="87">
        <f t="shared" si="2"/>
        <v>0.62</v>
      </c>
      <c r="I36" s="46">
        <v>7</v>
      </c>
      <c r="J36" s="36">
        <v>30</v>
      </c>
      <c r="K36" s="46">
        <v>30</v>
      </c>
      <c r="L36" s="35">
        <v>30</v>
      </c>
      <c r="M36" s="35">
        <v>30</v>
      </c>
      <c r="N36" s="35">
        <v>30</v>
      </c>
      <c r="O36" s="35">
        <v>30</v>
      </c>
      <c r="P36" s="35">
        <v>30</v>
      </c>
      <c r="Q36" s="37">
        <v>30</v>
      </c>
      <c r="R36" s="3">
        <f t="shared" si="0"/>
        <v>240</v>
      </c>
      <c r="S36" s="3">
        <f t="shared" si="1"/>
        <v>8</v>
      </c>
      <c r="U36" s="35">
        <v>9</v>
      </c>
      <c r="V36" s="3">
        <v>1</v>
      </c>
      <c r="W36" s="3">
        <v>1</v>
      </c>
    </row>
    <row r="37" spans="1:23" x14ac:dyDescent="0.15">
      <c r="A37" s="3" t="s">
        <v>1444</v>
      </c>
      <c r="B37" s="30">
        <v>36</v>
      </c>
      <c r="C37" s="25">
        <v>4</v>
      </c>
      <c r="D37" s="45" t="s">
        <v>1448</v>
      </c>
      <c r="E37" s="46">
        <v>25</v>
      </c>
      <c r="F37" s="46">
        <v>50</v>
      </c>
      <c r="G37" s="46">
        <v>45</v>
      </c>
      <c r="H37" s="87">
        <f t="shared" si="2"/>
        <v>0.9</v>
      </c>
      <c r="I37" s="46">
        <v>6</v>
      </c>
      <c r="J37" s="36">
        <v>20</v>
      </c>
      <c r="K37" s="46">
        <v>20</v>
      </c>
      <c r="L37" s="35">
        <v>20</v>
      </c>
      <c r="M37" s="35">
        <v>20</v>
      </c>
      <c r="N37" s="35">
        <v>20</v>
      </c>
      <c r="O37" s="35">
        <v>20</v>
      </c>
      <c r="P37" s="35">
        <v>20</v>
      </c>
      <c r="Q37" s="37">
        <v>20</v>
      </c>
      <c r="R37" s="3">
        <f t="shared" si="0"/>
        <v>160</v>
      </c>
      <c r="S37" s="3">
        <f t="shared" si="1"/>
        <v>8</v>
      </c>
      <c r="U37" s="35">
        <v>9</v>
      </c>
      <c r="V37" s="3">
        <v>1</v>
      </c>
      <c r="W37" s="3">
        <v>1</v>
      </c>
    </row>
    <row r="38" spans="1:23" x14ac:dyDescent="0.15">
      <c r="A38" s="3" t="s">
        <v>1444</v>
      </c>
      <c r="B38" s="30">
        <v>37</v>
      </c>
      <c r="C38" s="25">
        <v>5</v>
      </c>
      <c r="D38" s="45" t="s">
        <v>1449</v>
      </c>
      <c r="E38" s="46">
        <v>40</v>
      </c>
      <c r="F38" s="46">
        <v>75</v>
      </c>
      <c r="G38" s="46">
        <v>25</v>
      </c>
      <c r="H38" s="87">
        <f t="shared" si="2"/>
        <v>0.33</v>
      </c>
      <c r="I38" s="46">
        <v>5</v>
      </c>
      <c r="J38" s="36">
        <v>20</v>
      </c>
      <c r="K38" s="46">
        <v>20</v>
      </c>
      <c r="L38" s="35">
        <v>20</v>
      </c>
      <c r="M38" s="35">
        <v>20</v>
      </c>
      <c r="N38" s="35">
        <v>20</v>
      </c>
      <c r="O38" s="35">
        <v>20</v>
      </c>
      <c r="P38" s="35">
        <v>20</v>
      </c>
      <c r="Q38" s="37">
        <v>20</v>
      </c>
      <c r="R38" s="3">
        <f t="shared" si="0"/>
        <v>160</v>
      </c>
      <c r="S38" s="3">
        <f t="shared" si="1"/>
        <v>8</v>
      </c>
      <c r="U38" s="35">
        <v>9</v>
      </c>
      <c r="V38" s="3">
        <v>1</v>
      </c>
      <c r="W38" s="3">
        <v>1</v>
      </c>
    </row>
    <row r="39" spans="1:23" x14ac:dyDescent="0.15">
      <c r="A39" s="3" t="s">
        <v>1444</v>
      </c>
      <c r="B39" s="30">
        <v>38</v>
      </c>
      <c r="C39" s="25">
        <v>6</v>
      </c>
      <c r="D39" s="45" t="s">
        <v>1450</v>
      </c>
      <c r="E39" s="46">
        <v>20</v>
      </c>
      <c r="F39" s="46">
        <v>80</v>
      </c>
      <c r="G39" s="46">
        <v>40</v>
      </c>
      <c r="H39" s="87">
        <f t="shared" si="2"/>
        <v>0.5</v>
      </c>
      <c r="I39" s="46">
        <v>9</v>
      </c>
      <c r="J39" s="36">
        <v>10</v>
      </c>
      <c r="K39" s="46">
        <v>10</v>
      </c>
      <c r="L39" s="35">
        <v>10</v>
      </c>
      <c r="M39" s="35">
        <v>10</v>
      </c>
      <c r="N39" s="35">
        <v>10</v>
      </c>
      <c r="O39" s="35">
        <v>10</v>
      </c>
      <c r="P39" s="35">
        <v>10</v>
      </c>
      <c r="Q39" s="37">
        <v>10</v>
      </c>
      <c r="R39" s="3">
        <f t="shared" si="0"/>
        <v>80</v>
      </c>
      <c r="S39" s="3">
        <f t="shared" si="1"/>
        <v>8</v>
      </c>
      <c r="U39" s="35">
        <v>9</v>
      </c>
      <c r="V39" s="3">
        <v>1</v>
      </c>
      <c r="W39" s="3">
        <v>1</v>
      </c>
    </row>
    <row r="40" spans="1:23" x14ac:dyDescent="0.15">
      <c r="A40" s="3" t="s">
        <v>1444</v>
      </c>
      <c r="B40" s="30">
        <v>39</v>
      </c>
      <c r="C40" s="25">
        <v>7</v>
      </c>
      <c r="D40" s="45" t="s">
        <v>1302</v>
      </c>
      <c r="E40" s="46">
        <v>40</v>
      </c>
      <c r="F40" s="46">
        <v>50</v>
      </c>
      <c r="G40" s="46">
        <v>25</v>
      </c>
      <c r="H40" s="87">
        <f t="shared" si="2"/>
        <v>0.5</v>
      </c>
      <c r="I40" s="46">
        <v>5</v>
      </c>
      <c r="J40" s="36">
        <v>20</v>
      </c>
      <c r="K40" s="46">
        <v>20</v>
      </c>
      <c r="L40" s="35">
        <v>20</v>
      </c>
      <c r="M40" s="35">
        <v>20</v>
      </c>
      <c r="N40" s="35">
        <v>20</v>
      </c>
      <c r="O40" s="35">
        <v>20</v>
      </c>
      <c r="P40" s="35">
        <v>20</v>
      </c>
      <c r="Q40" s="37">
        <v>20</v>
      </c>
      <c r="R40" s="3">
        <f t="shared" si="0"/>
        <v>160</v>
      </c>
      <c r="S40" s="3">
        <f t="shared" si="1"/>
        <v>8</v>
      </c>
      <c r="U40" s="35">
        <v>9</v>
      </c>
      <c r="V40" s="3">
        <v>1</v>
      </c>
      <c r="W40" s="3">
        <v>1</v>
      </c>
    </row>
    <row r="41" spans="1:23" x14ac:dyDescent="0.15">
      <c r="A41" s="3" t="s">
        <v>1444</v>
      </c>
      <c r="B41" s="30">
        <v>40</v>
      </c>
      <c r="C41" s="25">
        <v>8</v>
      </c>
      <c r="D41" s="99" t="s">
        <v>1330</v>
      </c>
      <c r="E41" s="46">
        <v>40</v>
      </c>
      <c r="F41" s="46">
        <v>80</v>
      </c>
      <c r="G41" s="46">
        <v>70</v>
      </c>
      <c r="H41" s="87">
        <f t="shared" si="2"/>
        <v>0.87</v>
      </c>
      <c r="I41" s="46">
        <v>6</v>
      </c>
      <c r="J41" s="36">
        <v>15</v>
      </c>
      <c r="K41" s="46">
        <v>15</v>
      </c>
      <c r="L41" s="35">
        <v>15</v>
      </c>
      <c r="M41" s="35">
        <v>15</v>
      </c>
      <c r="N41" s="35">
        <v>15</v>
      </c>
      <c r="O41" s="35">
        <v>15</v>
      </c>
      <c r="P41" s="35">
        <v>15</v>
      </c>
      <c r="Q41" s="37">
        <v>15</v>
      </c>
      <c r="R41" s="3">
        <f t="shared" si="0"/>
        <v>120</v>
      </c>
      <c r="S41" s="3">
        <f t="shared" si="1"/>
        <v>8</v>
      </c>
      <c r="U41" s="35">
        <v>9</v>
      </c>
      <c r="V41" s="3">
        <v>1</v>
      </c>
      <c r="W41" s="3">
        <v>1</v>
      </c>
    </row>
    <row r="42" spans="1:23" x14ac:dyDescent="0.15">
      <c r="A42" s="3" t="s">
        <v>1258</v>
      </c>
      <c r="B42" s="30">
        <v>40</v>
      </c>
      <c r="C42" s="25">
        <v>8</v>
      </c>
      <c r="D42" s="99" t="s">
        <v>1331</v>
      </c>
      <c r="E42" s="46">
        <v>1</v>
      </c>
      <c r="F42" s="46">
        <v>50</v>
      </c>
      <c r="G42" s="46">
        <v>50</v>
      </c>
      <c r="H42" s="87">
        <f t="shared" si="2"/>
        <v>1</v>
      </c>
      <c r="I42" s="46">
        <v>3</v>
      </c>
      <c r="J42" s="36">
        <v>1</v>
      </c>
      <c r="L42" s="35"/>
      <c r="M42" s="35"/>
      <c r="N42" s="35">
        <v>8</v>
      </c>
      <c r="O42" s="35">
        <v>3</v>
      </c>
      <c r="P42" s="35"/>
      <c r="Q42" s="37">
        <v>2</v>
      </c>
      <c r="R42" s="3">
        <f t="shared" si="0"/>
        <v>14</v>
      </c>
      <c r="S42" s="3">
        <f t="shared" si="1"/>
        <v>4</v>
      </c>
      <c r="U42" s="95">
        <v>6</v>
      </c>
      <c r="V42" s="3">
        <v>1</v>
      </c>
      <c r="W42" s="3">
        <v>1</v>
      </c>
    </row>
    <row r="43" spans="1:23" x14ac:dyDescent="0.15">
      <c r="A43" s="3" t="s">
        <v>1444</v>
      </c>
      <c r="B43" s="30">
        <v>41</v>
      </c>
      <c r="C43" s="25">
        <v>9</v>
      </c>
      <c r="D43" s="45" t="s">
        <v>1303</v>
      </c>
      <c r="E43" s="46">
        <v>20</v>
      </c>
      <c r="F43" s="46">
        <v>80</v>
      </c>
      <c r="G43" s="46">
        <v>75</v>
      </c>
      <c r="H43" s="87">
        <f t="shared" si="2"/>
        <v>0.93</v>
      </c>
      <c r="I43" s="46">
        <v>4</v>
      </c>
      <c r="J43" s="36">
        <v>10</v>
      </c>
      <c r="K43" s="46">
        <v>10</v>
      </c>
      <c r="L43" s="35">
        <v>10</v>
      </c>
      <c r="M43" s="35">
        <v>10</v>
      </c>
      <c r="N43" s="35">
        <v>10</v>
      </c>
      <c r="O43" s="35">
        <v>10</v>
      </c>
      <c r="P43" s="35">
        <v>10</v>
      </c>
      <c r="Q43" s="37">
        <v>10</v>
      </c>
      <c r="R43" s="3">
        <f t="shared" si="0"/>
        <v>80</v>
      </c>
      <c r="S43" s="3">
        <f t="shared" si="1"/>
        <v>8</v>
      </c>
      <c r="U43" s="35">
        <v>9</v>
      </c>
      <c r="V43" s="3">
        <v>1</v>
      </c>
      <c r="W43" s="3">
        <v>1</v>
      </c>
    </row>
    <row r="44" spans="1:23" x14ac:dyDescent="0.15">
      <c r="A44" s="3" t="s">
        <v>1444</v>
      </c>
      <c r="B44" s="30">
        <v>42</v>
      </c>
      <c r="C44" s="25">
        <v>10</v>
      </c>
      <c r="D44" s="45" t="s">
        <v>1304</v>
      </c>
      <c r="E44" s="46">
        <v>32</v>
      </c>
      <c r="F44" s="46">
        <v>32</v>
      </c>
      <c r="G44" s="46">
        <v>25</v>
      </c>
      <c r="H44" s="87">
        <f t="shared" si="2"/>
        <v>0.78</v>
      </c>
      <c r="I44" s="46">
        <v>7</v>
      </c>
      <c r="J44" s="36">
        <v>32</v>
      </c>
      <c r="K44" s="46">
        <v>32</v>
      </c>
      <c r="L44" s="35">
        <v>32</v>
      </c>
      <c r="M44" s="35">
        <v>32</v>
      </c>
      <c r="N44" s="35">
        <v>32</v>
      </c>
      <c r="O44" s="35">
        <v>32</v>
      </c>
      <c r="P44" s="35">
        <v>32</v>
      </c>
      <c r="Q44" s="37">
        <v>32</v>
      </c>
      <c r="R44" s="3">
        <f t="shared" si="0"/>
        <v>256</v>
      </c>
      <c r="S44" s="3">
        <f t="shared" si="1"/>
        <v>8</v>
      </c>
      <c r="U44" s="35">
        <v>9</v>
      </c>
      <c r="V44" s="3">
        <v>1</v>
      </c>
      <c r="W44" s="3">
        <v>1</v>
      </c>
    </row>
    <row r="45" spans="1:23" x14ac:dyDescent="0.15">
      <c r="A45" s="3" t="s">
        <v>1444</v>
      </c>
      <c r="B45" s="30">
        <v>43</v>
      </c>
      <c r="C45" s="25">
        <v>11</v>
      </c>
      <c r="D45" s="45" t="s">
        <v>1305</v>
      </c>
      <c r="E45" s="46">
        <v>10</v>
      </c>
      <c r="F45" s="46">
        <v>80</v>
      </c>
      <c r="G45" s="46">
        <v>78</v>
      </c>
      <c r="H45" s="87">
        <f t="shared" si="2"/>
        <v>0.97</v>
      </c>
      <c r="I45" s="46">
        <v>4</v>
      </c>
      <c r="J45" s="36">
        <v>10</v>
      </c>
      <c r="K45" s="46">
        <v>10</v>
      </c>
      <c r="L45" s="35">
        <v>10</v>
      </c>
      <c r="M45" s="35"/>
      <c r="N45" s="35">
        <v>10</v>
      </c>
      <c r="O45" s="35">
        <v>5</v>
      </c>
      <c r="P45" s="35">
        <v>5</v>
      </c>
      <c r="Q45" s="37">
        <v>5</v>
      </c>
      <c r="R45" s="3">
        <f t="shared" si="0"/>
        <v>55</v>
      </c>
      <c r="S45" s="3">
        <f t="shared" si="1"/>
        <v>7</v>
      </c>
      <c r="U45" s="35">
        <v>9</v>
      </c>
      <c r="V45" s="3">
        <v>1</v>
      </c>
      <c r="W45" s="3">
        <v>1</v>
      </c>
    </row>
    <row r="46" spans="1:23" x14ac:dyDescent="0.15">
      <c r="A46" s="3" t="s">
        <v>1444</v>
      </c>
      <c r="B46" s="30">
        <v>44</v>
      </c>
      <c r="C46" s="25">
        <v>12</v>
      </c>
      <c r="D46" s="45" t="s">
        <v>1306</v>
      </c>
      <c r="E46" s="46">
        <v>50</v>
      </c>
      <c r="F46" s="46">
        <v>80</v>
      </c>
      <c r="G46" s="46">
        <v>77</v>
      </c>
      <c r="H46" s="87">
        <f t="shared" si="2"/>
        <v>0.96</v>
      </c>
      <c r="I46" s="46">
        <v>4</v>
      </c>
      <c r="J46" s="36"/>
      <c r="L46" s="35"/>
      <c r="M46" s="35"/>
      <c r="N46" s="35">
        <v>5</v>
      </c>
      <c r="O46" s="35">
        <v>10</v>
      </c>
      <c r="P46" s="35"/>
      <c r="Q46" s="37"/>
      <c r="R46" s="3">
        <f t="shared" si="0"/>
        <v>15</v>
      </c>
      <c r="S46" s="3">
        <f t="shared" si="1"/>
        <v>2</v>
      </c>
      <c r="U46" s="35">
        <v>9</v>
      </c>
      <c r="V46" s="3">
        <v>2</v>
      </c>
      <c r="W46" s="3">
        <v>2</v>
      </c>
    </row>
    <row r="47" spans="1:23" x14ac:dyDescent="0.15">
      <c r="A47" s="3" t="s">
        <v>1444</v>
      </c>
      <c r="B47" s="30">
        <v>45</v>
      </c>
      <c r="C47" s="25">
        <v>13</v>
      </c>
      <c r="D47" s="45" t="s">
        <v>1307</v>
      </c>
      <c r="E47" s="46">
        <v>1</v>
      </c>
      <c r="F47" s="46">
        <v>80</v>
      </c>
      <c r="G47" s="46">
        <v>80</v>
      </c>
      <c r="H47" s="87">
        <f t="shared" si="2"/>
        <v>1</v>
      </c>
      <c r="I47" s="46">
        <v>4</v>
      </c>
      <c r="J47" s="36">
        <v>10</v>
      </c>
      <c r="L47" s="35"/>
      <c r="M47" s="35"/>
      <c r="N47" s="35">
        <v>2</v>
      </c>
      <c r="O47" s="35"/>
      <c r="P47" s="35">
        <v>1</v>
      </c>
      <c r="Q47" s="37"/>
      <c r="R47" s="3">
        <f t="shared" si="0"/>
        <v>13</v>
      </c>
      <c r="S47" s="3">
        <f t="shared" si="1"/>
        <v>3</v>
      </c>
      <c r="U47" s="35">
        <v>9</v>
      </c>
      <c r="V47" s="3">
        <v>1</v>
      </c>
      <c r="W47" s="3">
        <v>1</v>
      </c>
    </row>
    <row r="48" spans="1:23" x14ac:dyDescent="0.15">
      <c r="A48" s="3" t="s">
        <v>1444</v>
      </c>
      <c r="B48" s="30">
        <v>46</v>
      </c>
      <c r="C48" s="25">
        <v>14</v>
      </c>
      <c r="D48" s="45" t="s">
        <v>1308</v>
      </c>
      <c r="E48" s="46">
        <v>10</v>
      </c>
      <c r="F48" s="46">
        <v>80</v>
      </c>
      <c r="G48" s="46">
        <v>75</v>
      </c>
      <c r="H48" s="87">
        <f t="shared" si="2"/>
        <v>0.93</v>
      </c>
      <c r="I48" s="46">
        <v>4</v>
      </c>
      <c r="J48" s="36">
        <v>10</v>
      </c>
      <c r="K48" s="46">
        <v>10</v>
      </c>
      <c r="L48" s="35">
        <v>10</v>
      </c>
      <c r="M48" s="35">
        <v>10</v>
      </c>
      <c r="N48" s="35">
        <v>10</v>
      </c>
      <c r="O48" s="35">
        <v>10</v>
      </c>
      <c r="P48" s="35">
        <v>10</v>
      </c>
      <c r="Q48" s="37">
        <v>10</v>
      </c>
      <c r="R48" s="3">
        <f t="shared" si="0"/>
        <v>80</v>
      </c>
      <c r="S48" s="3">
        <f t="shared" si="1"/>
        <v>8</v>
      </c>
      <c r="U48" s="35">
        <v>9</v>
      </c>
      <c r="V48" s="3">
        <v>1</v>
      </c>
      <c r="W48" s="3">
        <v>1</v>
      </c>
    </row>
    <row r="49" spans="1:23" x14ac:dyDescent="0.15">
      <c r="A49" s="3" t="s">
        <v>1444</v>
      </c>
      <c r="B49" s="30">
        <v>47</v>
      </c>
      <c r="C49" s="25">
        <v>15</v>
      </c>
      <c r="D49" s="45" t="s">
        <v>1309</v>
      </c>
      <c r="E49" s="46">
        <v>20</v>
      </c>
      <c r="F49" s="46">
        <v>10</v>
      </c>
      <c r="G49" s="46">
        <v>10</v>
      </c>
      <c r="H49" s="87">
        <f t="shared" si="2"/>
        <v>1</v>
      </c>
      <c r="I49" s="46">
        <v>3</v>
      </c>
      <c r="J49" s="36">
        <v>10</v>
      </c>
      <c r="K49" s="46">
        <v>10</v>
      </c>
      <c r="L49" s="35">
        <v>10</v>
      </c>
      <c r="M49" s="35">
        <v>10</v>
      </c>
      <c r="N49" s="35">
        <v>10</v>
      </c>
      <c r="O49" s="35"/>
      <c r="P49" s="35"/>
      <c r="Q49" s="37"/>
      <c r="R49" s="3">
        <f t="shared" si="0"/>
        <v>50</v>
      </c>
      <c r="S49" s="3">
        <f t="shared" si="1"/>
        <v>5</v>
      </c>
      <c r="U49" s="35">
        <v>9</v>
      </c>
      <c r="V49" s="3">
        <v>1</v>
      </c>
      <c r="W49" s="3">
        <v>1</v>
      </c>
    </row>
    <row r="50" spans="1:23" x14ac:dyDescent="0.15">
      <c r="A50" s="3" t="s">
        <v>1444</v>
      </c>
      <c r="B50" s="30">
        <v>48</v>
      </c>
      <c r="C50" s="25">
        <v>16</v>
      </c>
      <c r="D50" s="45" t="s">
        <v>1310</v>
      </c>
      <c r="E50" s="46">
        <v>20</v>
      </c>
      <c r="F50" s="46">
        <v>50</v>
      </c>
      <c r="G50" s="46">
        <v>45</v>
      </c>
      <c r="H50" s="87">
        <f t="shared" si="2"/>
        <v>0.9</v>
      </c>
      <c r="I50" s="46">
        <v>4</v>
      </c>
      <c r="J50" s="36">
        <v>5</v>
      </c>
      <c r="K50" s="46">
        <v>5</v>
      </c>
      <c r="L50" s="35">
        <v>5</v>
      </c>
      <c r="M50" s="35">
        <v>5</v>
      </c>
      <c r="N50" s="35">
        <v>5</v>
      </c>
      <c r="O50" s="35">
        <v>3</v>
      </c>
      <c r="P50" s="35"/>
      <c r="Q50" s="37"/>
      <c r="R50" s="3">
        <f t="shared" si="0"/>
        <v>28</v>
      </c>
      <c r="S50" s="3">
        <f t="shared" si="1"/>
        <v>6</v>
      </c>
      <c r="U50" s="35">
        <v>9</v>
      </c>
      <c r="V50" s="3">
        <v>1</v>
      </c>
      <c r="W50" s="3">
        <v>1</v>
      </c>
    </row>
    <row r="51" spans="1:23" x14ac:dyDescent="0.15">
      <c r="A51" s="3" t="s">
        <v>1311</v>
      </c>
      <c r="B51" s="30">
        <v>49</v>
      </c>
      <c r="C51" s="47">
        <v>1</v>
      </c>
      <c r="D51" s="45" t="s">
        <v>1312</v>
      </c>
      <c r="E51" s="46">
        <v>80</v>
      </c>
      <c r="F51" s="46">
        <v>25</v>
      </c>
      <c r="G51" s="46">
        <v>22</v>
      </c>
      <c r="H51" s="87">
        <f t="shared" si="2"/>
        <v>0.88</v>
      </c>
      <c r="I51" s="46">
        <v>9</v>
      </c>
      <c r="J51" s="36">
        <v>25</v>
      </c>
      <c r="K51" s="46">
        <v>1</v>
      </c>
      <c r="L51" s="35"/>
      <c r="M51" s="35">
        <v>1</v>
      </c>
      <c r="N51" s="35">
        <v>15</v>
      </c>
      <c r="O51" s="35">
        <v>1</v>
      </c>
      <c r="P51" s="35"/>
      <c r="Q51" s="37">
        <v>1</v>
      </c>
      <c r="R51" s="3">
        <f t="shared" si="0"/>
        <v>44</v>
      </c>
      <c r="S51" s="3">
        <f t="shared" si="1"/>
        <v>6</v>
      </c>
      <c r="U51" s="35">
        <v>9</v>
      </c>
      <c r="V51" s="3">
        <v>1</v>
      </c>
      <c r="W51" s="3">
        <v>1</v>
      </c>
    </row>
    <row r="52" spans="1:23" x14ac:dyDescent="0.15">
      <c r="A52" s="3" t="s">
        <v>1311</v>
      </c>
      <c r="B52" s="30">
        <v>50</v>
      </c>
      <c r="C52" s="47">
        <v>2</v>
      </c>
      <c r="D52" s="45" t="s">
        <v>1313</v>
      </c>
      <c r="E52" s="46">
        <v>20</v>
      </c>
      <c r="F52" s="46">
        <v>80</v>
      </c>
      <c r="G52" s="46">
        <v>80</v>
      </c>
      <c r="H52" s="87">
        <f t="shared" si="2"/>
        <v>1</v>
      </c>
      <c r="I52" s="46">
        <v>5</v>
      </c>
      <c r="J52" s="36"/>
      <c r="L52" s="35"/>
      <c r="M52" s="35"/>
      <c r="N52" s="35">
        <v>11</v>
      </c>
      <c r="O52" s="35">
        <v>1</v>
      </c>
      <c r="P52" s="35"/>
      <c r="Q52" s="37">
        <v>1</v>
      </c>
      <c r="R52" s="3">
        <f t="shared" si="0"/>
        <v>13</v>
      </c>
      <c r="S52" s="3">
        <f t="shared" si="1"/>
        <v>3</v>
      </c>
      <c r="U52" s="35">
        <v>9</v>
      </c>
      <c r="V52" s="3">
        <v>1</v>
      </c>
      <c r="W52" s="3">
        <v>1</v>
      </c>
    </row>
    <row r="53" spans="1:23" x14ac:dyDescent="0.15">
      <c r="A53" s="3" t="s">
        <v>1311</v>
      </c>
      <c r="B53" s="30">
        <v>51</v>
      </c>
      <c r="C53" s="47">
        <v>3</v>
      </c>
      <c r="D53" s="45" t="s">
        <v>1314</v>
      </c>
      <c r="E53" s="46">
        <v>20</v>
      </c>
      <c r="F53" s="46">
        <v>80</v>
      </c>
      <c r="G53" s="46">
        <v>80</v>
      </c>
      <c r="H53" s="87">
        <f t="shared" si="2"/>
        <v>1</v>
      </c>
      <c r="I53" s="46">
        <v>6</v>
      </c>
      <c r="J53" s="36">
        <v>1</v>
      </c>
      <c r="K53" s="46">
        <v>5</v>
      </c>
      <c r="L53" s="35"/>
      <c r="M53" s="35">
        <v>5</v>
      </c>
      <c r="N53" s="35">
        <v>1</v>
      </c>
      <c r="O53" s="35"/>
      <c r="P53" s="35"/>
      <c r="Q53" s="37">
        <v>1</v>
      </c>
      <c r="R53" s="3">
        <f t="shared" si="0"/>
        <v>13</v>
      </c>
      <c r="S53" s="3">
        <f t="shared" si="1"/>
        <v>5</v>
      </c>
      <c r="U53" s="35">
        <v>9</v>
      </c>
      <c r="V53" s="3">
        <v>1</v>
      </c>
      <c r="W53" s="3" t="s">
        <v>1315</v>
      </c>
    </row>
    <row r="54" spans="1:23" x14ac:dyDescent="0.15">
      <c r="A54" s="3" t="s">
        <v>1311</v>
      </c>
      <c r="B54" s="30">
        <v>52</v>
      </c>
      <c r="C54" s="47">
        <v>4</v>
      </c>
      <c r="D54" s="45" t="s">
        <v>1316</v>
      </c>
      <c r="E54" s="46">
        <v>30</v>
      </c>
      <c r="F54" s="46">
        <v>80</v>
      </c>
      <c r="G54" s="46">
        <v>80</v>
      </c>
      <c r="H54" s="87">
        <f t="shared" si="2"/>
        <v>1</v>
      </c>
      <c r="I54" s="46">
        <v>6</v>
      </c>
      <c r="J54" s="36">
        <v>1</v>
      </c>
      <c r="K54" s="46">
        <v>1</v>
      </c>
      <c r="L54" s="35">
        <v>5</v>
      </c>
      <c r="M54" s="35">
        <v>2</v>
      </c>
      <c r="N54" s="35">
        <v>1</v>
      </c>
      <c r="O54" s="35">
        <v>1</v>
      </c>
      <c r="P54" s="35"/>
      <c r="Q54" s="37">
        <v>2</v>
      </c>
      <c r="R54" s="3">
        <f t="shared" si="0"/>
        <v>13</v>
      </c>
      <c r="S54" s="3">
        <f t="shared" si="1"/>
        <v>7</v>
      </c>
      <c r="U54" s="35">
        <v>9</v>
      </c>
      <c r="V54" s="3">
        <v>1</v>
      </c>
      <c r="W54" s="3">
        <v>1</v>
      </c>
    </row>
    <row r="55" spans="1:23" x14ac:dyDescent="0.15">
      <c r="A55" s="3" t="s">
        <v>1311</v>
      </c>
      <c r="B55" s="30">
        <v>53</v>
      </c>
      <c r="C55" s="47">
        <v>5</v>
      </c>
      <c r="D55" s="45" t="s">
        <v>1317</v>
      </c>
      <c r="E55" s="46">
        <v>1</v>
      </c>
      <c r="F55" s="46">
        <v>80</v>
      </c>
      <c r="G55" s="46">
        <v>75</v>
      </c>
      <c r="H55" s="87">
        <f t="shared" si="2"/>
        <v>0.93</v>
      </c>
      <c r="I55" s="46">
        <v>5</v>
      </c>
      <c r="J55" s="36">
        <v>1</v>
      </c>
      <c r="K55" s="46">
        <v>1</v>
      </c>
      <c r="L55" s="35">
        <v>1</v>
      </c>
      <c r="M55" s="35">
        <v>1</v>
      </c>
      <c r="N55" s="35">
        <v>10</v>
      </c>
      <c r="O55" s="35">
        <v>1</v>
      </c>
      <c r="P55" s="35">
        <v>1</v>
      </c>
      <c r="Q55" s="37">
        <v>1</v>
      </c>
      <c r="R55" s="3">
        <f t="shared" si="0"/>
        <v>17</v>
      </c>
      <c r="S55" s="3">
        <f t="shared" si="1"/>
        <v>8</v>
      </c>
      <c r="U55" s="35">
        <v>9</v>
      </c>
      <c r="V55" s="3">
        <v>1</v>
      </c>
      <c r="W55" s="3">
        <v>1</v>
      </c>
    </row>
    <row r="56" spans="1:23" x14ac:dyDescent="0.15">
      <c r="A56" s="3" t="s">
        <v>1311</v>
      </c>
      <c r="B56" s="30">
        <v>54</v>
      </c>
      <c r="C56" s="47">
        <v>6</v>
      </c>
      <c r="D56" s="45" t="s">
        <v>1318</v>
      </c>
      <c r="E56" s="46">
        <v>70</v>
      </c>
      <c r="F56" s="46">
        <v>80</v>
      </c>
      <c r="G56" s="46">
        <v>80</v>
      </c>
      <c r="H56" s="87">
        <f t="shared" si="2"/>
        <v>1</v>
      </c>
      <c r="I56" s="46">
        <v>4</v>
      </c>
      <c r="J56" s="36"/>
      <c r="L56" s="35">
        <v>5</v>
      </c>
      <c r="M56" s="35">
        <v>5</v>
      </c>
      <c r="N56" s="35">
        <v>1</v>
      </c>
      <c r="O56" s="35">
        <v>1</v>
      </c>
      <c r="P56" s="35"/>
      <c r="Q56" s="37">
        <v>1</v>
      </c>
      <c r="R56" s="3">
        <f t="shared" si="0"/>
        <v>13</v>
      </c>
      <c r="S56" s="3">
        <f t="shared" si="1"/>
        <v>5</v>
      </c>
      <c r="U56" s="35">
        <v>9</v>
      </c>
      <c r="V56" s="3">
        <v>1</v>
      </c>
      <c r="W56" s="3">
        <v>1</v>
      </c>
    </row>
    <row r="57" spans="1:23" x14ac:dyDescent="0.15">
      <c r="A57" s="3" t="s">
        <v>1311</v>
      </c>
      <c r="B57" s="30">
        <v>55</v>
      </c>
      <c r="C57" s="47">
        <v>7</v>
      </c>
      <c r="D57" s="45" t="s">
        <v>1319</v>
      </c>
      <c r="E57" s="46">
        <v>30</v>
      </c>
      <c r="F57" s="46">
        <v>60</v>
      </c>
      <c r="G57" s="46">
        <v>55</v>
      </c>
      <c r="H57" s="87">
        <f t="shared" si="2"/>
        <v>0.91</v>
      </c>
      <c r="I57" s="46">
        <v>4</v>
      </c>
      <c r="J57" s="36"/>
      <c r="K57" s="46">
        <v>12</v>
      </c>
      <c r="L57" s="35">
        <v>25</v>
      </c>
      <c r="M57" s="35"/>
      <c r="N57" s="35">
        <v>19</v>
      </c>
      <c r="O57" s="35">
        <v>93</v>
      </c>
      <c r="P57" s="35"/>
      <c r="Q57" s="37"/>
      <c r="R57" s="3">
        <f t="shared" si="0"/>
        <v>149</v>
      </c>
      <c r="S57" s="3">
        <f t="shared" si="1"/>
        <v>4</v>
      </c>
      <c r="U57" s="35">
        <v>9</v>
      </c>
      <c r="V57" s="3">
        <v>1</v>
      </c>
      <c r="W57" s="3">
        <v>1</v>
      </c>
    </row>
    <row r="58" spans="1:23" x14ac:dyDescent="0.15">
      <c r="A58" s="3" t="s">
        <v>1311</v>
      </c>
      <c r="B58" s="30">
        <v>56</v>
      </c>
      <c r="C58" s="47">
        <v>8</v>
      </c>
      <c r="D58" s="45" t="s">
        <v>1320</v>
      </c>
      <c r="E58" s="46">
        <v>55</v>
      </c>
      <c r="F58" s="46">
        <v>80</v>
      </c>
      <c r="G58" s="46">
        <v>80</v>
      </c>
      <c r="H58" s="87">
        <f t="shared" si="2"/>
        <v>1</v>
      </c>
      <c r="I58" s="46">
        <v>2</v>
      </c>
      <c r="J58" s="36"/>
      <c r="L58" s="35"/>
      <c r="M58" s="35"/>
      <c r="N58" s="35">
        <v>3</v>
      </c>
      <c r="O58" s="35">
        <v>2</v>
      </c>
      <c r="P58" s="35"/>
      <c r="Q58" s="37"/>
      <c r="R58" s="3">
        <f t="shared" si="0"/>
        <v>5</v>
      </c>
      <c r="S58" s="3">
        <f t="shared" si="1"/>
        <v>2</v>
      </c>
      <c r="U58" s="35">
        <v>9</v>
      </c>
      <c r="V58" s="3">
        <v>2</v>
      </c>
      <c r="W58" s="3">
        <v>2</v>
      </c>
    </row>
    <row r="59" spans="1:23" x14ac:dyDescent="0.15">
      <c r="A59" s="3" t="s">
        <v>1311</v>
      </c>
      <c r="B59" s="30">
        <v>57</v>
      </c>
      <c r="C59" s="47">
        <v>9</v>
      </c>
      <c r="D59" s="45" t="s">
        <v>1321</v>
      </c>
      <c r="E59" s="46">
        <v>25</v>
      </c>
      <c r="F59" s="46">
        <v>80</v>
      </c>
      <c r="G59" s="46">
        <v>75</v>
      </c>
      <c r="H59" s="87">
        <f t="shared" si="2"/>
        <v>0.93</v>
      </c>
      <c r="I59" s="46">
        <v>9</v>
      </c>
      <c r="J59" s="36">
        <v>2</v>
      </c>
      <c r="K59" s="46">
        <v>10</v>
      </c>
      <c r="L59" s="35">
        <v>1</v>
      </c>
      <c r="M59" s="35">
        <v>10</v>
      </c>
      <c r="N59" s="35">
        <v>30</v>
      </c>
      <c r="O59" s="35">
        <v>10</v>
      </c>
      <c r="P59" s="35">
        <v>10</v>
      </c>
      <c r="Q59" s="37">
        <v>10</v>
      </c>
      <c r="R59" s="3">
        <f t="shared" si="0"/>
        <v>83</v>
      </c>
      <c r="S59" s="3">
        <f t="shared" si="1"/>
        <v>8</v>
      </c>
      <c r="U59" s="35">
        <v>9</v>
      </c>
      <c r="V59" s="3">
        <v>1</v>
      </c>
      <c r="W59" s="3">
        <v>1</v>
      </c>
    </row>
    <row r="60" spans="1:23" x14ac:dyDescent="0.15">
      <c r="A60" s="3" t="s">
        <v>1311</v>
      </c>
      <c r="B60" s="30">
        <v>58</v>
      </c>
      <c r="C60" s="47">
        <v>10</v>
      </c>
      <c r="D60" s="45" t="s">
        <v>1168</v>
      </c>
      <c r="E60" s="46">
        <v>20</v>
      </c>
      <c r="F60" s="46">
        <v>80</v>
      </c>
      <c r="G60" s="46">
        <v>80</v>
      </c>
      <c r="H60" s="87">
        <f t="shared" si="2"/>
        <v>1</v>
      </c>
      <c r="I60" s="46">
        <v>4</v>
      </c>
      <c r="J60" s="36"/>
      <c r="L60" s="35"/>
      <c r="M60" s="35">
        <v>2</v>
      </c>
      <c r="N60" s="35">
        <v>5</v>
      </c>
      <c r="O60" s="35">
        <v>3</v>
      </c>
      <c r="P60" s="35">
        <v>1</v>
      </c>
      <c r="Q60" s="37">
        <v>2</v>
      </c>
      <c r="R60" s="3">
        <f t="shared" si="0"/>
        <v>13</v>
      </c>
      <c r="S60" s="3">
        <f t="shared" si="1"/>
        <v>5</v>
      </c>
      <c r="U60" s="35">
        <v>9</v>
      </c>
      <c r="V60" s="3">
        <v>2</v>
      </c>
      <c r="W60" s="3">
        <v>1</v>
      </c>
    </row>
    <row r="61" spans="1:23" x14ac:dyDescent="0.15">
      <c r="A61" s="3" t="s">
        <v>1311</v>
      </c>
      <c r="B61" s="30">
        <v>59</v>
      </c>
      <c r="C61" s="47">
        <v>11</v>
      </c>
      <c r="D61" s="45" t="s">
        <v>1397</v>
      </c>
      <c r="E61" s="46">
        <v>5</v>
      </c>
      <c r="F61" s="46">
        <v>80</v>
      </c>
      <c r="G61" s="46">
        <v>80</v>
      </c>
      <c r="H61" s="87">
        <f t="shared" si="2"/>
        <v>1</v>
      </c>
      <c r="I61" s="46">
        <v>6</v>
      </c>
      <c r="J61" s="36">
        <v>1</v>
      </c>
      <c r="L61" s="35">
        <v>1</v>
      </c>
      <c r="M61" s="35">
        <v>1</v>
      </c>
      <c r="N61" s="35">
        <v>8</v>
      </c>
      <c r="O61" s="35">
        <v>1</v>
      </c>
      <c r="P61" s="35">
        <v>1</v>
      </c>
      <c r="Q61" s="37">
        <v>1</v>
      </c>
      <c r="R61" s="3">
        <f t="shared" si="0"/>
        <v>14</v>
      </c>
      <c r="S61" s="3">
        <f t="shared" si="1"/>
        <v>7</v>
      </c>
      <c r="U61" s="35">
        <v>9</v>
      </c>
      <c r="V61" s="3">
        <v>1</v>
      </c>
      <c r="W61" s="3">
        <v>1</v>
      </c>
    </row>
    <row r="62" spans="1:23" x14ac:dyDescent="0.15">
      <c r="A62" s="3" t="s">
        <v>1311</v>
      </c>
      <c r="B62" s="30">
        <v>60</v>
      </c>
      <c r="C62" s="47">
        <v>12</v>
      </c>
      <c r="D62" s="45" t="s">
        <v>1252</v>
      </c>
      <c r="E62" s="46">
        <v>15</v>
      </c>
      <c r="F62" s="46">
        <v>80</v>
      </c>
      <c r="G62" s="46">
        <v>70</v>
      </c>
      <c r="H62" s="87">
        <f t="shared" si="2"/>
        <v>0.87</v>
      </c>
      <c r="I62" s="46">
        <v>7</v>
      </c>
      <c r="J62" s="36"/>
      <c r="L62" s="35">
        <v>2</v>
      </c>
      <c r="M62" s="35"/>
      <c r="N62" s="35"/>
      <c r="O62" s="35"/>
      <c r="P62" s="35"/>
      <c r="Q62" s="37">
        <v>1</v>
      </c>
      <c r="R62" s="3">
        <f t="shared" si="0"/>
        <v>3</v>
      </c>
      <c r="S62" s="3">
        <f t="shared" si="1"/>
        <v>2</v>
      </c>
      <c r="U62" s="35">
        <v>9</v>
      </c>
      <c r="V62" s="3">
        <v>1</v>
      </c>
      <c r="W62" s="3">
        <v>1</v>
      </c>
    </row>
    <row r="63" spans="1:23" x14ac:dyDescent="0.15">
      <c r="A63" s="3" t="s">
        <v>1311</v>
      </c>
      <c r="B63" s="30">
        <v>61</v>
      </c>
      <c r="C63" s="47">
        <v>13</v>
      </c>
      <c r="D63" s="45" t="s">
        <v>1253</v>
      </c>
      <c r="E63" s="46">
        <v>40</v>
      </c>
      <c r="F63" s="46">
        <v>70</v>
      </c>
      <c r="G63" s="46">
        <v>65</v>
      </c>
      <c r="H63" s="87">
        <f t="shared" si="2"/>
        <v>0.92</v>
      </c>
      <c r="I63" s="46">
        <v>7</v>
      </c>
      <c r="J63" s="36">
        <v>1</v>
      </c>
      <c r="K63" s="35">
        <v>1</v>
      </c>
      <c r="L63" s="35">
        <v>1</v>
      </c>
      <c r="M63" s="35">
        <v>2</v>
      </c>
      <c r="N63" s="35">
        <v>9</v>
      </c>
      <c r="O63" s="35">
        <v>1</v>
      </c>
      <c r="P63" s="35">
        <v>1</v>
      </c>
      <c r="Q63" s="37">
        <v>2</v>
      </c>
      <c r="R63" s="3">
        <f t="shared" si="0"/>
        <v>18</v>
      </c>
      <c r="S63" s="3">
        <f t="shared" si="1"/>
        <v>8</v>
      </c>
      <c r="U63" s="35">
        <v>9</v>
      </c>
      <c r="V63" s="3">
        <v>1</v>
      </c>
      <c r="W63" s="3">
        <v>1</v>
      </c>
    </row>
    <row r="64" spans="1:23" x14ac:dyDescent="0.15">
      <c r="A64" s="3" t="s">
        <v>1311</v>
      </c>
      <c r="B64" s="30">
        <v>62</v>
      </c>
      <c r="C64" s="47">
        <v>14</v>
      </c>
      <c r="D64" s="45" t="s">
        <v>1254</v>
      </c>
      <c r="E64" s="46">
        <v>10</v>
      </c>
      <c r="F64" s="46">
        <v>80</v>
      </c>
      <c r="G64" s="46">
        <v>80</v>
      </c>
      <c r="H64" s="87">
        <f t="shared" si="2"/>
        <v>1</v>
      </c>
      <c r="I64" s="46">
        <v>9</v>
      </c>
      <c r="J64" s="36"/>
      <c r="K64" s="35"/>
      <c r="L64" s="35"/>
      <c r="M64" s="35"/>
      <c r="N64" s="35"/>
      <c r="O64" s="35">
        <v>10</v>
      </c>
      <c r="P64" s="35">
        <v>10</v>
      </c>
      <c r="Q64" s="37">
        <v>10</v>
      </c>
      <c r="R64" s="3">
        <f t="shared" si="0"/>
        <v>30</v>
      </c>
      <c r="S64" s="3">
        <f t="shared" si="1"/>
        <v>3</v>
      </c>
      <c r="U64" s="35">
        <v>9</v>
      </c>
      <c r="V64" s="3">
        <v>1</v>
      </c>
      <c r="W64" s="3">
        <v>1</v>
      </c>
    </row>
    <row r="65" spans="1:23" x14ac:dyDescent="0.15">
      <c r="A65" s="3" t="s">
        <v>1311</v>
      </c>
      <c r="B65" s="30">
        <v>63</v>
      </c>
      <c r="C65" s="47">
        <v>15</v>
      </c>
      <c r="D65" s="45" t="s">
        <v>1255</v>
      </c>
      <c r="E65" s="46">
        <v>50</v>
      </c>
      <c r="F65" s="46">
        <v>15</v>
      </c>
      <c r="G65" s="46">
        <v>8</v>
      </c>
      <c r="H65" s="87">
        <f t="shared" si="2"/>
        <v>0.53</v>
      </c>
      <c r="I65" s="46">
        <v>8</v>
      </c>
      <c r="J65" s="36">
        <v>11</v>
      </c>
      <c r="K65" s="35">
        <v>11</v>
      </c>
      <c r="L65" s="35">
        <v>5</v>
      </c>
      <c r="M65" s="35"/>
      <c r="N65" s="35">
        <v>2</v>
      </c>
      <c r="O65" s="35">
        <v>1</v>
      </c>
      <c r="P65" s="35"/>
      <c r="Q65" s="37"/>
      <c r="R65" s="3">
        <f t="shared" si="0"/>
        <v>30</v>
      </c>
      <c r="S65" s="3">
        <f t="shared" si="1"/>
        <v>5</v>
      </c>
      <c r="U65" s="35">
        <v>9</v>
      </c>
      <c r="V65" s="3">
        <v>1</v>
      </c>
      <c r="W65" s="3">
        <v>1</v>
      </c>
    </row>
    <row r="66" spans="1:23" x14ac:dyDescent="0.15">
      <c r="A66" s="6" t="s">
        <v>1311</v>
      </c>
      <c r="B66" s="78">
        <v>64</v>
      </c>
      <c r="C66" s="93">
        <v>16</v>
      </c>
      <c r="D66" s="92" t="s">
        <v>1256</v>
      </c>
      <c r="E66" s="74">
        <v>30</v>
      </c>
      <c r="F66" s="74">
        <v>50</v>
      </c>
      <c r="G66" s="74">
        <v>47</v>
      </c>
      <c r="H66" s="90">
        <f t="shared" si="2"/>
        <v>0.94</v>
      </c>
      <c r="I66" s="74">
        <v>5</v>
      </c>
      <c r="J66" s="75"/>
      <c r="K66" s="74"/>
      <c r="L66" s="74">
        <v>5</v>
      </c>
      <c r="M66" s="74">
        <v>1</v>
      </c>
      <c r="N66" s="74">
        <v>1</v>
      </c>
      <c r="O66" s="74">
        <v>1</v>
      </c>
      <c r="P66" s="74">
        <v>1</v>
      </c>
      <c r="Q66" s="76"/>
      <c r="R66" s="6">
        <f t="shared" si="0"/>
        <v>9</v>
      </c>
      <c r="S66" s="6">
        <f t="shared" si="1"/>
        <v>5</v>
      </c>
      <c r="T66" s="6"/>
      <c r="U66" s="74">
        <v>9</v>
      </c>
      <c r="V66" s="6">
        <v>1</v>
      </c>
      <c r="W66" s="6">
        <v>1</v>
      </c>
    </row>
    <row r="67" spans="1:23" x14ac:dyDescent="0.15">
      <c r="A67" s="3" t="s">
        <v>1257</v>
      </c>
      <c r="B67" s="33">
        <v>65</v>
      </c>
      <c r="C67" s="33">
        <v>1</v>
      </c>
      <c r="D67" s="45" t="s">
        <v>1259</v>
      </c>
      <c r="E67" s="46">
        <v>50</v>
      </c>
      <c r="F67" s="46">
        <v>80</v>
      </c>
      <c r="G67" s="46">
        <v>40</v>
      </c>
      <c r="H67" s="87">
        <f t="shared" si="2"/>
        <v>0.5</v>
      </c>
      <c r="I67" s="46">
        <v>9</v>
      </c>
      <c r="J67" s="36">
        <v>25</v>
      </c>
      <c r="K67" s="46">
        <v>25</v>
      </c>
      <c r="L67" s="46">
        <v>25</v>
      </c>
      <c r="M67" s="46">
        <v>25</v>
      </c>
      <c r="N67" s="46">
        <v>25</v>
      </c>
      <c r="O67" s="46">
        <v>25</v>
      </c>
      <c r="P67" s="46">
        <v>25</v>
      </c>
      <c r="Q67" s="37">
        <v>25</v>
      </c>
      <c r="R67" s="3">
        <f t="shared" ref="R67:R90" si="3">SUM($J67:$Q67)</f>
        <v>200</v>
      </c>
      <c r="S67" s="3">
        <f t="shared" ref="S67:S90" si="4">SUM($J67:$Q67)/AVERAGE($J67:$Q67)</f>
        <v>8</v>
      </c>
      <c r="U67" s="35">
        <v>8.1</v>
      </c>
      <c r="V67" s="3">
        <v>1</v>
      </c>
      <c r="W67" s="3">
        <v>2</v>
      </c>
    </row>
    <row r="68" spans="1:23" x14ac:dyDescent="0.15">
      <c r="A68" s="3" t="s">
        <v>1257</v>
      </c>
      <c r="B68" s="33">
        <v>66</v>
      </c>
      <c r="C68" s="33">
        <v>2</v>
      </c>
      <c r="D68" s="45" t="s">
        <v>1260</v>
      </c>
      <c r="E68" s="46">
        <v>50</v>
      </c>
      <c r="F68" s="46">
        <v>80</v>
      </c>
      <c r="G68" s="46">
        <v>40</v>
      </c>
      <c r="H68" s="87">
        <f t="shared" si="2"/>
        <v>0.5</v>
      </c>
      <c r="I68" s="46">
        <v>4</v>
      </c>
      <c r="J68" s="36">
        <v>50</v>
      </c>
      <c r="K68" s="46">
        <v>50</v>
      </c>
      <c r="L68" s="46">
        <v>50</v>
      </c>
      <c r="M68" s="46">
        <v>50</v>
      </c>
      <c r="N68" s="46">
        <v>50</v>
      </c>
      <c r="O68" s="46">
        <v>50</v>
      </c>
      <c r="P68" s="46">
        <v>50</v>
      </c>
      <c r="Q68" s="37">
        <v>50</v>
      </c>
      <c r="R68" s="3">
        <f t="shared" si="3"/>
        <v>400</v>
      </c>
      <c r="S68" s="3">
        <f t="shared" si="4"/>
        <v>8</v>
      </c>
      <c r="U68" s="42">
        <v>5</v>
      </c>
      <c r="V68" s="3">
        <v>1</v>
      </c>
      <c r="W68" s="3">
        <v>1</v>
      </c>
    </row>
    <row r="69" spans="1:23" x14ac:dyDescent="0.15">
      <c r="A69" s="3" t="s">
        <v>1257</v>
      </c>
      <c r="B69" s="33">
        <v>67</v>
      </c>
      <c r="C69" s="33">
        <v>3</v>
      </c>
      <c r="D69" s="45" t="s">
        <v>1261</v>
      </c>
      <c r="E69" s="46">
        <v>25</v>
      </c>
      <c r="F69" s="46">
        <v>80</v>
      </c>
      <c r="G69" s="46">
        <v>76</v>
      </c>
      <c r="H69" s="87">
        <f t="shared" si="2"/>
        <v>0.95</v>
      </c>
      <c r="I69" s="46">
        <v>4</v>
      </c>
      <c r="J69" s="36">
        <v>25</v>
      </c>
      <c r="K69" s="35">
        <v>25</v>
      </c>
      <c r="L69" s="35">
        <v>25</v>
      </c>
      <c r="M69" s="35">
        <v>25</v>
      </c>
      <c r="N69" s="35">
        <v>25</v>
      </c>
      <c r="O69" s="35">
        <v>25</v>
      </c>
      <c r="P69" s="35">
        <v>25</v>
      </c>
      <c r="Q69" s="37">
        <v>25</v>
      </c>
      <c r="R69" s="3">
        <f t="shared" si="3"/>
        <v>200</v>
      </c>
      <c r="S69" s="3">
        <f t="shared" si="4"/>
        <v>8</v>
      </c>
      <c r="U69" s="95">
        <v>6</v>
      </c>
      <c r="V69" s="3">
        <v>1</v>
      </c>
      <c r="W69" s="3">
        <v>1</v>
      </c>
    </row>
    <row r="70" spans="1:23" x14ac:dyDescent="0.15">
      <c r="A70" s="3" t="s">
        <v>1257</v>
      </c>
      <c r="B70" s="33">
        <v>68</v>
      </c>
      <c r="C70" s="33">
        <v>4</v>
      </c>
      <c r="D70" s="45" t="s">
        <v>1262</v>
      </c>
      <c r="E70" s="46">
        <v>20</v>
      </c>
      <c r="F70" s="46">
        <v>21</v>
      </c>
      <c r="G70" s="46">
        <v>20</v>
      </c>
      <c r="H70" s="87">
        <f t="shared" si="2"/>
        <v>0.95</v>
      </c>
      <c r="I70" s="46">
        <v>4</v>
      </c>
      <c r="J70" s="36">
        <v>21</v>
      </c>
      <c r="K70" s="35"/>
      <c r="L70" s="35">
        <v>1</v>
      </c>
      <c r="M70" s="35"/>
      <c r="N70" s="35">
        <v>2</v>
      </c>
      <c r="O70" s="35"/>
      <c r="P70" s="35"/>
      <c r="Q70" s="37"/>
      <c r="R70" s="3">
        <f t="shared" si="3"/>
        <v>24</v>
      </c>
      <c r="S70" s="3">
        <f t="shared" si="4"/>
        <v>3</v>
      </c>
      <c r="U70" s="42">
        <v>5</v>
      </c>
      <c r="V70" s="3">
        <v>1</v>
      </c>
      <c r="W70" s="3">
        <v>1</v>
      </c>
    </row>
    <row r="71" spans="1:23" x14ac:dyDescent="0.15">
      <c r="A71" s="3" t="s">
        <v>1257</v>
      </c>
      <c r="B71" s="33">
        <v>69</v>
      </c>
      <c r="C71" s="33">
        <v>5</v>
      </c>
      <c r="D71" s="45" t="s">
        <v>1263</v>
      </c>
      <c r="E71" s="46">
        <v>1</v>
      </c>
      <c r="F71" s="46">
        <v>50</v>
      </c>
      <c r="G71" s="46">
        <v>40</v>
      </c>
      <c r="H71" s="87">
        <f t="shared" ref="H71:H90" si="5">ROUNDDOWN(G71/F71,2)</f>
        <v>0.8</v>
      </c>
      <c r="I71" s="46">
        <v>4</v>
      </c>
      <c r="J71" s="36"/>
      <c r="L71" s="46">
        <v>2</v>
      </c>
      <c r="M71" s="46">
        <v>2</v>
      </c>
      <c r="N71" s="46">
        <v>12</v>
      </c>
      <c r="O71" s="46">
        <v>4</v>
      </c>
      <c r="Q71" s="37">
        <v>1</v>
      </c>
      <c r="R71" s="3">
        <f t="shared" si="3"/>
        <v>21</v>
      </c>
      <c r="S71" s="3">
        <f t="shared" si="4"/>
        <v>5</v>
      </c>
      <c r="U71" s="96">
        <v>7</v>
      </c>
      <c r="V71" s="3">
        <v>1</v>
      </c>
      <c r="W71" s="3">
        <v>1</v>
      </c>
    </row>
    <row r="72" spans="1:23" x14ac:dyDescent="0.15">
      <c r="A72" s="3" t="s">
        <v>1257</v>
      </c>
      <c r="B72" s="33">
        <v>70</v>
      </c>
      <c r="C72" s="33">
        <v>6</v>
      </c>
      <c r="D72" s="45" t="s">
        <v>1264</v>
      </c>
      <c r="E72" s="46">
        <v>5</v>
      </c>
      <c r="F72" s="46">
        <v>80</v>
      </c>
      <c r="G72" s="46">
        <v>80</v>
      </c>
      <c r="H72" s="87">
        <f t="shared" si="5"/>
        <v>1</v>
      </c>
      <c r="I72" s="46">
        <v>4</v>
      </c>
      <c r="J72" s="36">
        <v>2</v>
      </c>
      <c r="K72" s="46">
        <v>2</v>
      </c>
      <c r="L72" s="46">
        <v>2</v>
      </c>
      <c r="M72" s="46">
        <v>2</v>
      </c>
      <c r="N72" s="46">
        <v>20</v>
      </c>
      <c r="O72" s="46">
        <v>2</v>
      </c>
      <c r="P72" s="46">
        <v>2</v>
      </c>
      <c r="Q72" s="37">
        <v>2</v>
      </c>
      <c r="R72" s="3">
        <f t="shared" si="3"/>
        <v>34</v>
      </c>
      <c r="S72" s="3">
        <f t="shared" si="4"/>
        <v>8</v>
      </c>
      <c r="U72" s="42">
        <v>5</v>
      </c>
      <c r="V72" s="3">
        <v>1</v>
      </c>
      <c r="W72" s="3">
        <v>1</v>
      </c>
    </row>
    <row r="73" spans="1:23" x14ac:dyDescent="0.15">
      <c r="A73" s="3" t="s">
        <v>1257</v>
      </c>
      <c r="B73" s="33">
        <v>71</v>
      </c>
      <c r="C73" s="33">
        <v>7</v>
      </c>
      <c r="D73" s="45" t="s">
        <v>1265</v>
      </c>
      <c r="E73" s="46">
        <v>25</v>
      </c>
      <c r="F73" s="46">
        <v>80</v>
      </c>
      <c r="G73" s="46">
        <v>64</v>
      </c>
      <c r="H73" s="87">
        <f t="shared" si="5"/>
        <v>0.8</v>
      </c>
      <c r="I73" s="46">
        <v>3</v>
      </c>
      <c r="J73" s="36">
        <v>25</v>
      </c>
      <c r="K73" s="46">
        <v>25</v>
      </c>
      <c r="L73" s="46">
        <v>25</v>
      </c>
      <c r="M73" s="46">
        <v>25</v>
      </c>
      <c r="N73" s="46">
        <v>25</v>
      </c>
      <c r="O73" s="46">
        <v>25</v>
      </c>
      <c r="P73" s="46">
        <v>25</v>
      </c>
      <c r="Q73" s="37">
        <v>25</v>
      </c>
      <c r="R73" s="3">
        <f t="shared" si="3"/>
        <v>200</v>
      </c>
      <c r="S73" s="3">
        <f t="shared" si="4"/>
        <v>8</v>
      </c>
      <c r="U73" s="95">
        <v>6</v>
      </c>
      <c r="V73" s="3">
        <v>1</v>
      </c>
      <c r="W73" s="3">
        <v>1</v>
      </c>
    </row>
    <row r="74" spans="1:23" x14ac:dyDescent="0.15">
      <c r="A74" s="6" t="s">
        <v>1257</v>
      </c>
      <c r="B74" s="91">
        <v>72</v>
      </c>
      <c r="C74" s="91">
        <v>8</v>
      </c>
      <c r="D74" s="92" t="s">
        <v>1266</v>
      </c>
      <c r="E74" s="74">
        <v>50</v>
      </c>
      <c r="F74" s="74">
        <v>80</v>
      </c>
      <c r="G74" s="74">
        <v>60</v>
      </c>
      <c r="H74" s="90">
        <f t="shared" si="5"/>
        <v>0.75</v>
      </c>
      <c r="I74" s="74">
        <v>4</v>
      </c>
      <c r="J74" s="75">
        <v>25</v>
      </c>
      <c r="K74" s="74">
        <v>25</v>
      </c>
      <c r="L74" s="74">
        <v>25</v>
      </c>
      <c r="M74" s="74">
        <v>25</v>
      </c>
      <c r="N74" s="74">
        <v>25</v>
      </c>
      <c r="O74" s="74">
        <v>25</v>
      </c>
      <c r="P74" s="74">
        <v>25</v>
      </c>
      <c r="Q74" s="76">
        <v>25</v>
      </c>
      <c r="R74" s="6">
        <f t="shared" si="3"/>
        <v>200</v>
      </c>
      <c r="S74" s="6">
        <f t="shared" si="4"/>
        <v>8</v>
      </c>
      <c r="T74" s="6"/>
      <c r="U74" s="94">
        <v>5</v>
      </c>
      <c r="V74" s="6">
        <v>3</v>
      </c>
      <c r="W74" s="6">
        <v>1</v>
      </c>
    </row>
    <row r="75" spans="1:23" x14ac:dyDescent="0.15">
      <c r="A75" s="3" t="s">
        <v>1267</v>
      </c>
      <c r="B75" s="13">
        <v>73</v>
      </c>
      <c r="C75" s="13">
        <v>1</v>
      </c>
      <c r="D75" s="45" t="s">
        <v>1268</v>
      </c>
      <c r="E75" s="46">
        <v>25</v>
      </c>
      <c r="F75" s="46">
        <v>80</v>
      </c>
      <c r="G75" s="46">
        <v>70</v>
      </c>
      <c r="H75" s="87">
        <f t="shared" si="5"/>
        <v>0.87</v>
      </c>
      <c r="I75" s="46">
        <v>4</v>
      </c>
      <c r="J75" s="36"/>
      <c r="K75" s="35"/>
      <c r="L75" s="35"/>
      <c r="M75" s="35"/>
      <c r="N75" s="35"/>
      <c r="O75" s="35">
        <v>1</v>
      </c>
      <c r="P75" s="35">
        <v>1</v>
      </c>
      <c r="Q75" s="37">
        <v>1</v>
      </c>
      <c r="R75" s="3">
        <f t="shared" si="3"/>
        <v>3</v>
      </c>
      <c r="S75" s="3">
        <f t="shared" si="4"/>
        <v>3</v>
      </c>
      <c r="U75" s="42">
        <v>5</v>
      </c>
      <c r="V75" s="3">
        <v>1</v>
      </c>
      <c r="W75" s="3">
        <v>1</v>
      </c>
    </row>
    <row r="76" spans="1:23" x14ac:dyDescent="0.15">
      <c r="A76" s="3" t="s">
        <v>1267</v>
      </c>
      <c r="B76" s="13">
        <v>74</v>
      </c>
      <c r="C76" s="13">
        <v>2</v>
      </c>
      <c r="D76" s="45" t="s">
        <v>1269</v>
      </c>
      <c r="E76" s="46">
        <v>25</v>
      </c>
      <c r="F76" s="46">
        <v>80</v>
      </c>
      <c r="G76" s="46">
        <v>79</v>
      </c>
      <c r="H76" s="87">
        <f t="shared" si="5"/>
        <v>0.98</v>
      </c>
      <c r="I76" s="46">
        <v>4</v>
      </c>
      <c r="J76" s="36">
        <v>1</v>
      </c>
      <c r="K76" s="35"/>
      <c r="L76" s="35">
        <v>1</v>
      </c>
      <c r="M76" s="35">
        <v>1</v>
      </c>
      <c r="N76" s="35">
        <v>1</v>
      </c>
      <c r="O76" s="35"/>
      <c r="P76" s="35">
        <v>1</v>
      </c>
      <c r="Q76" s="37">
        <v>1</v>
      </c>
      <c r="R76" s="3">
        <f t="shared" si="3"/>
        <v>6</v>
      </c>
      <c r="S76" s="3">
        <f t="shared" si="4"/>
        <v>6</v>
      </c>
      <c r="U76" s="42">
        <v>5</v>
      </c>
      <c r="V76" s="3">
        <v>1</v>
      </c>
      <c r="W76" s="3">
        <v>1</v>
      </c>
    </row>
    <row r="77" spans="1:23" x14ac:dyDescent="0.15">
      <c r="A77" s="3" t="s">
        <v>1267</v>
      </c>
      <c r="B77" s="13">
        <v>75</v>
      </c>
      <c r="C77" s="13">
        <v>3</v>
      </c>
      <c r="D77" s="45" t="s">
        <v>1270</v>
      </c>
      <c r="E77" s="46">
        <v>25</v>
      </c>
      <c r="F77" s="46">
        <v>80</v>
      </c>
      <c r="G77" s="46">
        <v>60</v>
      </c>
      <c r="H77" s="87">
        <f t="shared" si="5"/>
        <v>0.75</v>
      </c>
      <c r="I77" s="46">
        <v>4</v>
      </c>
      <c r="J77" s="36">
        <v>10</v>
      </c>
      <c r="K77" s="46">
        <v>10</v>
      </c>
      <c r="L77" s="46">
        <v>10</v>
      </c>
      <c r="M77" s="46">
        <v>10</v>
      </c>
      <c r="N77" s="46">
        <v>10</v>
      </c>
      <c r="O77" s="46">
        <v>10</v>
      </c>
      <c r="P77" s="46">
        <v>10</v>
      </c>
      <c r="Q77" s="37">
        <v>10</v>
      </c>
      <c r="R77" s="3">
        <f t="shared" si="3"/>
        <v>80</v>
      </c>
      <c r="S77" s="3">
        <f t="shared" si="4"/>
        <v>8</v>
      </c>
      <c r="U77" s="42">
        <v>5</v>
      </c>
      <c r="V77" s="3">
        <v>1</v>
      </c>
      <c r="W77" s="3">
        <v>1</v>
      </c>
    </row>
    <row r="78" spans="1:23" x14ac:dyDescent="0.15">
      <c r="A78" s="3" t="s">
        <v>1267</v>
      </c>
      <c r="B78" s="13">
        <v>76</v>
      </c>
      <c r="C78" s="13">
        <v>4</v>
      </c>
      <c r="D78" s="45" t="s">
        <v>1271</v>
      </c>
      <c r="E78" s="46">
        <v>50</v>
      </c>
      <c r="F78" s="46">
        <v>80</v>
      </c>
      <c r="G78" s="46">
        <v>80</v>
      </c>
      <c r="H78" s="87">
        <f t="shared" si="5"/>
        <v>1</v>
      </c>
      <c r="I78" s="46">
        <v>4</v>
      </c>
      <c r="J78" s="36"/>
      <c r="L78" s="46">
        <v>1</v>
      </c>
      <c r="M78" s="46">
        <v>1</v>
      </c>
      <c r="N78" s="46">
        <v>10</v>
      </c>
      <c r="O78" s="46">
        <v>1</v>
      </c>
      <c r="Q78" s="37"/>
      <c r="R78" s="3">
        <f t="shared" si="3"/>
        <v>13</v>
      </c>
      <c r="S78" s="3">
        <f t="shared" si="4"/>
        <v>4</v>
      </c>
      <c r="U78" s="95">
        <v>6</v>
      </c>
      <c r="V78" s="3">
        <v>1</v>
      </c>
      <c r="W78" s="3">
        <v>1</v>
      </c>
    </row>
    <row r="79" spans="1:23" x14ac:dyDescent="0.15">
      <c r="A79" s="3" t="s">
        <v>1267</v>
      </c>
      <c r="B79" s="13">
        <v>77</v>
      </c>
      <c r="C79" s="13">
        <v>5</v>
      </c>
      <c r="D79" s="46" t="s">
        <v>1272</v>
      </c>
      <c r="E79" s="46">
        <v>20</v>
      </c>
      <c r="F79" s="46">
        <v>80</v>
      </c>
      <c r="G79" s="46">
        <v>60</v>
      </c>
      <c r="H79" s="87">
        <f t="shared" si="5"/>
        <v>0.75</v>
      </c>
      <c r="I79" s="46">
        <v>6</v>
      </c>
      <c r="J79" s="36">
        <v>20</v>
      </c>
      <c r="K79" s="35">
        <v>20</v>
      </c>
      <c r="L79" s="35">
        <v>20</v>
      </c>
      <c r="M79" s="35">
        <v>20</v>
      </c>
      <c r="N79" s="35">
        <v>20</v>
      </c>
      <c r="O79" s="35">
        <v>20</v>
      </c>
      <c r="P79" s="35">
        <v>20</v>
      </c>
      <c r="Q79" s="37">
        <v>20</v>
      </c>
      <c r="R79" s="3">
        <f t="shared" si="3"/>
        <v>160</v>
      </c>
      <c r="S79" s="3">
        <f t="shared" si="4"/>
        <v>8</v>
      </c>
      <c r="U79" s="35">
        <v>8.1999999999999993</v>
      </c>
      <c r="V79" s="3">
        <v>1</v>
      </c>
      <c r="W79" s="3">
        <v>1</v>
      </c>
    </row>
    <row r="80" spans="1:23" x14ac:dyDescent="0.15">
      <c r="A80" s="3" t="s">
        <v>1267</v>
      </c>
      <c r="B80" s="13">
        <v>78</v>
      </c>
      <c r="C80" s="13">
        <v>6</v>
      </c>
      <c r="D80" s="46" t="s">
        <v>1273</v>
      </c>
      <c r="E80" s="46">
        <v>1</v>
      </c>
      <c r="F80" s="46">
        <v>80</v>
      </c>
      <c r="G80" s="46">
        <v>70</v>
      </c>
      <c r="H80" s="87">
        <f t="shared" si="5"/>
        <v>0.87</v>
      </c>
      <c r="I80" s="46">
        <v>4</v>
      </c>
      <c r="J80" s="36"/>
      <c r="L80" s="46">
        <v>9</v>
      </c>
      <c r="M80" s="46">
        <v>1</v>
      </c>
      <c r="Q80" s="37"/>
      <c r="R80" s="3">
        <f t="shared" si="3"/>
        <v>10</v>
      </c>
      <c r="S80" s="3">
        <f t="shared" si="4"/>
        <v>2</v>
      </c>
      <c r="U80" s="42">
        <v>5</v>
      </c>
      <c r="V80" s="3">
        <v>1</v>
      </c>
      <c r="W80" s="3">
        <v>1</v>
      </c>
    </row>
    <row r="81" spans="1:23" x14ac:dyDescent="0.15">
      <c r="A81" s="3" t="s">
        <v>1267</v>
      </c>
      <c r="B81" s="13">
        <v>79</v>
      </c>
      <c r="C81" s="13">
        <v>7</v>
      </c>
      <c r="D81" s="46" t="s">
        <v>1274</v>
      </c>
      <c r="E81" s="46">
        <v>1</v>
      </c>
      <c r="F81" s="46">
        <v>80</v>
      </c>
      <c r="G81" s="46">
        <v>79</v>
      </c>
      <c r="H81" s="87">
        <f t="shared" si="5"/>
        <v>0.98</v>
      </c>
      <c r="I81" s="46">
        <v>4</v>
      </c>
      <c r="J81" s="36"/>
      <c r="K81" s="46">
        <v>1</v>
      </c>
      <c r="L81" s="46">
        <v>1</v>
      </c>
      <c r="N81" s="46">
        <v>3</v>
      </c>
      <c r="Q81" s="37">
        <v>2</v>
      </c>
      <c r="R81" s="3">
        <f t="shared" si="3"/>
        <v>7</v>
      </c>
      <c r="S81" s="3">
        <f t="shared" si="4"/>
        <v>4</v>
      </c>
      <c r="U81" s="96">
        <v>7</v>
      </c>
      <c r="V81" s="3">
        <v>1</v>
      </c>
      <c r="W81" s="3">
        <v>1</v>
      </c>
    </row>
    <row r="82" spans="1:23" x14ac:dyDescent="0.15">
      <c r="A82" s="3" t="s">
        <v>1267</v>
      </c>
      <c r="B82" s="13">
        <v>80</v>
      </c>
      <c r="C82" s="13">
        <v>8</v>
      </c>
      <c r="D82" s="46" t="s">
        <v>1275</v>
      </c>
      <c r="E82" s="46">
        <v>50</v>
      </c>
      <c r="F82" s="46">
        <v>80</v>
      </c>
      <c r="G82" s="46">
        <v>80</v>
      </c>
      <c r="H82" s="87">
        <f t="shared" si="5"/>
        <v>1</v>
      </c>
      <c r="I82" s="46">
        <v>2</v>
      </c>
      <c r="J82" s="36">
        <v>2</v>
      </c>
      <c r="K82" s="46">
        <v>2</v>
      </c>
      <c r="L82" s="35">
        <v>2</v>
      </c>
      <c r="M82" s="35">
        <v>2</v>
      </c>
      <c r="N82" s="35"/>
      <c r="O82" s="35">
        <v>1</v>
      </c>
      <c r="P82" s="35"/>
      <c r="Q82" s="37">
        <v>2</v>
      </c>
      <c r="R82" s="3">
        <f t="shared" si="3"/>
        <v>11</v>
      </c>
      <c r="S82" s="3">
        <f t="shared" si="4"/>
        <v>6</v>
      </c>
      <c r="U82" s="97">
        <v>8</v>
      </c>
      <c r="V82" s="3">
        <v>1</v>
      </c>
      <c r="W82" s="3">
        <v>1</v>
      </c>
    </row>
    <row r="83" spans="1:23" x14ac:dyDescent="0.15">
      <c r="A83" s="3" t="s">
        <v>1267</v>
      </c>
      <c r="B83" s="13">
        <v>81</v>
      </c>
      <c r="C83" s="13">
        <v>9</v>
      </c>
      <c r="D83" s="46" t="s">
        <v>1276</v>
      </c>
      <c r="E83" s="46">
        <v>1</v>
      </c>
      <c r="F83" s="46">
        <v>80</v>
      </c>
      <c r="G83" s="46">
        <v>78</v>
      </c>
      <c r="H83" s="87">
        <f t="shared" si="5"/>
        <v>0.97</v>
      </c>
      <c r="I83" s="46">
        <v>6</v>
      </c>
      <c r="J83" s="36">
        <v>2</v>
      </c>
      <c r="K83" s="46">
        <v>2</v>
      </c>
      <c r="L83" s="46">
        <v>2</v>
      </c>
      <c r="M83" s="46">
        <v>2</v>
      </c>
      <c r="N83" s="46">
        <v>30</v>
      </c>
      <c r="O83" s="46">
        <v>4</v>
      </c>
      <c r="P83" s="46">
        <v>2</v>
      </c>
      <c r="Q83" s="37">
        <v>2</v>
      </c>
      <c r="R83" s="3">
        <f t="shared" si="3"/>
        <v>46</v>
      </c>
      <c r="S83" s="3">
        <f t="shared" si="4"/>
        <v>8</v>
      </c>
      <c r="U83" s="95">
        <v>6</v>
      </c>
      <c r="V83" s="3">
        <v>1</v>
      </c>
      <c r="W83" s="3">
        <v>1</v>
      </c>
    </row>
    <row r="84" spans="1:23" x14ac:dyDescent="0.15">
      <c r="A84" s="3" t="s">
        <v>1267</v>
      </c>
      <c r="B84" s="13">
        <v>82</v>
      </c>
      <c r="C84" s="13">
        <v>10</v>
      </c>
      <c r="D84" s="46" t="s">
        <v>1277</v>
      </c>
      <c r="E84" s="46">
        <v>50</v>
      </c>
      <c r="F84" s="46">
        <v>80</v>
      </c>
      <c r="G84" s="46">
        <v>80</v>
      </c>
      <c r="H84" s="87">
        <f t="shared" si="5"/>
        <v>1</v>
      </c>
      <c r="I84" s="46">
        <v>4</v>
      </c>
      <c r="J84" s="36"/>
      <c r="L84" s="46">
        <v>1</v>
      </c>
      <c r="M84" s="46">
        <v>1</v>
      </c>
      <c r="N84" s="46">
        <v>4</v>
      </c>
      <c r="O84" s="46">
        <v>1</v>
      </c>
      <c r="Q84" s="37">
        <v>1</v>
      </c>
      <c r="R84" s="3">
        <f t="shared" si="3"/>
        <v>8</v>
      </c>
      <c r="S84" s="3">
        <f t="shared" si="4"/>
        <v>5</v>
      </c>
      <c r="U84" s="96">
        <v>7</v>
      </c>
      <c r="V84" s="3">
        <v>1</v>
      </c>
      <c r="W84" s="3">
        <v>1</v>
      </c>
    </row>
    <row r="85" spans="1:23" x14ac:dyDescent="0.15">
      <c r="A85" s="3" t="s">
        <v>1267</v>
      </c>
      <c r="B85" s="13">
        <v>83</v>
      </c>
      <c r="C85" s="13">
        <v>11</v>
      </c>
      <c r="D85" s="46" t="s">
        <v>1278</v>
      </c>
      <c r="E85" s="46">
        <v>1</v>
      </c>
      <c r="F85" s="46">
        <v>80</v>
      </c>
      <c r="G85" s="46">
        <v>80</v>
      </c>
      <c r="H85" s="87">
        <f t="shared" si="5"/>
        <v>1</v>
      </c>
      <c r="I85" s="46">
        <v>2</v>
      </c>
      <c r="J85" s="36">
        <v>1</v>
      </c>
      <c r="K85" s="46">
        <v>1</v>
      </c>
      <c r="L85" s="46">
        <v>1</v>
      </c>
      <c r="M85" s="46">
        <v>2</v>
      </c>
      <c r="N85" s="46">
        <v>2</v>
      </c>
      <c r="O85" s="46">
        <v>5</v>
      </c>
      <c r="P85" s="46">
        <v>1</v>
      </c>
      <c r="Q85" s="37">
        <v>7</v>
      </c>
      <c r="R85" s="3">
        <f t="shared" si="3"/>
        <v>20</v>
      </c>
      <c r="S85" s="3">
        <f t="shared" si="4"/>
        <v>8</v>
      </c>
      <c r="U85" s="42">
        <v>5</v>
      </c>
      <c r="V85" s="3">
        <v>1</v>
      </c>
      <c r="W85" s="3">
        <v>1</v>
      </c>
    </row>
    <row r="86" spans="1:23" x14ac:dyDescent="0.15">
      <c r="A86" s="3" t="s">
        <v>1267</v>
      </c>
      <c r="B86" s="13">
        <v>84</v>
      </c>
      <c r="C86" s="13">
        <v>12</v>
      </c>
      <c r="D86" s="46" t="s">
        <v>1279</v>
      </c>
      <c r="E86" s="46">
        <v>80</v>
      </c>
      <c r="F86" s="46">
        <v>80</v>
      </c>
      <c r="G86" s="46">
        <v>78</v>
      </c>
      <c r="H86" s="87">
        <f t="shared" si="5"/>
        <v>0.97</v>
      </c>
      <c r="I86" s="46">
        <v>3</v>
      </c>
      <c r="J86" s="36">
        <v>2</v>
      </c>
      <c r="K86" s="46">
        <v>2</v>
      </c>
      <c r="L86" s="35">
        <v>2</v>
      </c>
      <c r="M86" s="35">
        <v>3</v>
      </c>
      <c r="N86" s="35">
        <v>2</v>
      </c>
      <c r="O86" s="35">
        <v>1</v>
      </c>
      <c r="P86" s="35">
        <v>1</v>
      </c>
      <c r="Q86" s="37">
        <v>1</v>
      </c>
      <c r="R86" s="3">
        <f t="shared" si="3"/>
        <v>14</v>
      </c>
      <c r="S86" s="3">
        <f t="shared" si="4"/>
        <v>8</v>
      </c>
      <c r="U86" s="42">
        <v>5</v>
      </c>
      <c r="V86" s="3">
        <v>1</v>
      </c>
      <c r="W86" s="3">
        <v>1</v>
      </c>
    </row>
    <row r="87" spans="1:23" x14ac:dyDescent="0.15">
      <c r="A87" s="3" t="s">
        <v>1267</v>
      </c>
      <c r="B87" s="13">
        <v>85</v>
      </c>
      <c r="C87" s="13">
        <v>13</v>
      </c>
      <c r="D87" s="46" t="s">
        <v>1280</v>
      </c>
      <c r="E87" s="46">
        <v>25</v>
      </c>
      <c r="F87" s="46">
        <v>80</v>
      </c>
      <c r="G87" s="46">
        <v>80</v>
      </c>
      <c r="H87" s="87">
        <f t="shared" si="5"/>
        <v>1</v>
      </c>
      <c r="I87" s="46">
        <v>3</v>
      </c>
      <c r="J87" s="36">
        <v>1</v>
      </c>
      <c r="K87" s="46">
        <v>1</v>
      </c>
      <c r="L87" s="35">
        <v>1</v>
      </c>
      <c r="M87" s="35">
        <v>1</v>
      </c>
      <c r="N87" s="35">
        <v>1</v>
      </c>
      <c r="O87" s="35">
        <v>1</v>
      </c>
      <c r="P87" s="35"/>
      <c r="Q87" s="37">
        <v>1</v>
      </c>
      <c r="R87" s="3">
        <f t="shared" si="3"/>
        <v>7</v>
      </c>
      <c r="S87" s="3">
        <f t="shared" si="4"/>
        <v>7</v>
      </c>
      <c r="U87" s="97">
        <v>8</v>
      </c>
      <c r="V87" s="3">
        <v>2</v>
      </c>
      <c r="W87" s="3">
        <v>1</v>
      </c>
    </row>
    <row r="88" spans="1:23" x14ac:dyDescent="0.15">
      <c r="A88" s="3" t="s">
        <v>1267</v>
      </c>
      <c r="B88" s="13">
        <v>86</v>
      </c>
      <c r="C88" s="13">
        <v>14</v>
      </c>
      <c r="D88" s="46" t="s">
        <v>1281</v>
      </c>
      <c r="E88" s="46">
        <v>50</v>
      </c>
      <c r="F88" s="46">
        <v>80</v>
      </c>
      <c r="G88" s="46">
        <v>80</v>
      </c>
      <c r="H88" s="87">
        <f t="shared" si="5"/>
        <v>1</v>
      </c>
      <c r="I88" s="46">
        <v>5</v>
      </c>
      <c r="J88" s="36">
        <v>1</v>
      </c>
      <c r="K88" s="46">
        <v>1</v>
      </c>
      <c r="L88" s="46">
        <v>1</v>
      </c>
      <c r="M88" s="46">
        <v>3</v>
      </c>
      <c r="N88" s="46">
        <v>10</v>
      </c>
      <c r="O88" s="46">
        <v>2</v>
      </c>
      <c r="P88" s="46">
        <v>1</v>
      </c>
      <c r="Q88" s="37">
        <v>2</v>
      </c>
      <c r="R88" s="3">
        <f t="shared" si="3"/>
        <v>21</v>
      </c>
      <c r="S88" s="3">
        <f t="shared" si="4"/>
        <v>8</v>
      </c>
      <c r="U88" s="95">
        <v>6</v>
      </c>
      <c r="V88" s="3">
        <v>1</v>
      </c>
      <c r="W88" s="3">
        <v>2</v>
      </c>
    </row>
    <row r="89" spans="1:23" x14ac:dyDescent="0.15">
      <c r="A89" s="3" t="s">
        <v>1267</v>
      </c>
      <c r="B89" s="13">
        <v>87</v>
      </c>
      <c r="C89" s="13">
        <v>15</v>
      </c>
      <c r="D89" s="46" t="s">
        <v>1412</v>
      </c>
      <c r="E89" s="46">
        <v>25</v>
      </c>
      <c r="F89" s="46">
        <v>80</v>
      </c>
      <c r="G89" s="46">
        <v>76</v>
      </c>
      <c r="H89" s="87">
        <f t="shared" si="5"/>
        <v>0.95</v>
      </c>
      <c r="I89" s="46">
        <v>3</v>
      </c>
      <c r="J89" s="36"/>
      <c r="K89" s="46">
        <v>3</v>
      </c>
      <c r="L89" s="35">
        <v>1</v>
      </c>
      <c r="M89" s="35">
        <v>5</v>
      </c>
      <c r="N89" s="35">
        <v>8</v>
      </c>
      <c r="O89" s="35"/>
      <c r="P89" s="35"/>
      <c r="Q89" s="37"/>
      <c r="R89" s="3">
        <f t="shared" si="3"/>
        <v>17</v>
      </c>
      <c r="S89" s="3">
        <f t="shared" si="4"/>
        <v>4</v>
      </c>
      <c r="U89" s="42">
        <v>5</v>
      </c>
      <c r="V89" s="3">
        <v>1</v>
      </c>
      <c r="W89" s="3">
        <v>1</v>
      </c>
    </row>
    <row r="90" spans="1:23" x14ac:dyDescent="0.15">
      <c r="A90" s="6" t="s">
        <v>1267</v>
      </c>
      <c r="B90" s="89">
        <v>88</v>
      </c>
      <c r="C90" s="89">
        <v>16</v>
      </c>
      <c r="D90" s="74" t="s">
        <v>1413</v>
      </c>
      <c r="E90" s="74">
        <v>25</v>
      </c>
      <c r="F90" s="74">
        <v>80</v>
      </c>
      <c r="G90" s="74">
        <v>70</v>
      </c>
      <c r="H90" s="90">
        <f t="shared" si="5"/>
        <v>0.87</v>
      </c>
      <c r="I90" s="74">
        <v>9</v>
      </c>
      <c r="J90" s="75">
        <v>10</v>
      </c>
      <c r="K90" s="74">
        <v>20</v>
      </c>
      <c r="L90" s="74">
        <v>20</v>
      </c>
      <c r="M90" s="74">
        <v>20</v>
      </c>
      <c r="N90" s="74">
        <v>50</v>
      </c>
      <c r="O90" s="74">
        <v>20</v>
      </c>
      <c r="P90" s="74">
        <v>20</v>
      </c>
      <c r="Q90" s="76">
        <v>20</v>
      </c>
      <c r="R90" s="6">
        <f t="shared" si="3"/>
        <v>180</v>
      </c>
      <c r="S90" s="6">
        <f t="shared" si="4"/>
        <v>8</v>
      </c>
      <c r="T90" s="6"/>
      <c r="U90" s="98">
        <v>8</v>
      </c>
      <c r="V90" s="6">
        <v>1</v>
      </c>
      <c r="W90" s="6">
        <v>2</v>
      </c>
    </row>
    <row r="91" spans="1:23" x14ac:dyDescent="0.15">
      <c r="D91" s="46" t="s">
        <v>1386</v>
      </c>
      <c r="E91" s="3">
        <f>AVERAGE(E$2:E$66)</f>
        <v>29.246153846153845</v>
      </c>
      <c r="F91" s="3">
        <f t="shared" ref="F91:S91" si="6">AVERAGE(F$2:F$66)</f>
        <v>62.553846153846152</v>
      </c>
      <c r="G91" s="3">
        <f t="shared" si="6"/>
        <v>56.815384615384616</v>
      </c>
      <c r="H91" s="3">
        <f t="shared" si="6"/>
        <v>0.90138461538461523</v>
      </c>
      <c r="I91" s="3">
        <f t="shared" si="6"/>
        <v>5.1384615384615389</v>
      </c>
      <c r="J91" s="3">
        <f t="shared" si="6"/>
        <v>9.3333333333333339</v>
      </c>
      <c r="K91" s="3">
        <f t="shared" si="6"/>
        <v>11.523809523809524</v>
      </c>
      <c r="L91" s="3">
        <f t="shared" si="6"/>
        <v>9.3555555555555561</v>
      </c>
      <c r="M91" s="3">
        <f t="shared" si="6"/>
        <v>8.6222222222222218</v>
      </c>
      <c r="N91" s="3">
        <f t="shared" si="6"/>
        <v>11.387096774193548</v>
      </c>
      <c r="O91" s="3">
        <f t="shared" si="6"/>
        <v>9.5094339622641506</v>
      </c>
      <c r="P91" s="3">
        <f t="shared" si="6"/>
        <v>9.7631578947368425</v>
      </c>
      <c r="Q91" s="3">
        <f t="shared" si="6"/>
        <v>8.9285714285714288</v>
      </c>
      <c r="R91" s="3">
        <f t="shared" si="6"/>
        <v>56.446153846153848</v>
      </c>
      <c r="S91" s="3">
        <f t="shared" si="6"/>
        <v>5.7230769230769232</v>
      </c>
    </row>
    <row r="92" spans="1:23" x14ac:dyDescent="0.15">
      <c r="D92" s="46" t="s">
        <v>1387</v>
      </c>
      <c r="F92" s="3">
        <f>SUM(F$2:F$66)</f>
        <v>4066</v>
      </c>
      <c r="G92" s="3">
        <f>SUM(G$2:G$66)</f>
        <v>3693</v>
      </c>
      <c r="I92" s="3">
        <f t="shared" ref="I92:R92" si="7">SUM(I$2:I$66)</f>
        <v>334</v>
      </c>
      <c r="J92" s="3">
        <f t="shared" si="7"/>
        <v>420</v>
      </c>
      <c r="K92" s="3">
        <f t="shared" si="7"/>
        <v>484</v>
      </c>
      <c r="L92" s="3">
        <f t="shared" si="7"/>
        <v>421</v>
      </c>
      <c r="M92" s="3">
        <f t="shared" si="7"/>
        <v>388</v>
      </c>
      <c r="N92" s="3">
        <f t="shared" si="7"/>
        <v>706</v>
      </c>
      <c r="O92" s="3">
        <f t="shared" si="7"/>
        <v>504</v>
      </c>
      <c r="P92" s="3">
        <f t="shared" si="7"/>
        <v>371</v>
      </c>
      <c r="Q92" s="3">
        <f t="shared" si="7"/>
        <v>375</v>
      </c>
      <c r="R92" s="3">
        <f t="shared" si="7"/>
        <v>3669</v>
      </c>
      <c r="V92" s="3">
        <f>SUM(V$2:V$66)</f>
        <v>79</v>
      </c>
      <c r="W92" s="3">
        <f>SUM(W$2:W$66)</f>
        <v>69</v>
      </c>
    </row>
    <row r="93" spans="1:23" x14ac:dyDescent="0.15">
      <c r="D93" s="74" t="s">
        <v>1388</v>
      </c>
      <c r="E93" s="6"/>
      <c r="F93" s="6"/>
      <c r="G93" s="6"/>
      <c r="H93" s="6"/>
      <c r="I93" s="6"/>
      <c r="J93" s="6">
        <f>J92/J91</f>
        <v>45</v>
      </c>
      <c r="K93" s="6">
        <f t="shared" ref="K93:Q93" si="8">K92/K91</f>
        <v>42</v>
      </c>
      <c r="L93" s="6">
        <f t="shared" si="8"/>
        <v>45</v>
      </c>
      <c r="M93" s="6">
        <f t="shared" si="8"/>
        <v>45</v>
      </c>
      <c r="N93" s="6">
        <f t="shared" si="8"/>
        <v>62</v>
      </c>
      <c r="O93" s="6">
        <f t="shared" si="8"/>
        <v>53</v>
      </c>
      <c r="P93" s="6">
        <f t="shared" si="8"/>
        <v>38</v>
      </c>
      <c r="Q93" s="6">
        <f t="shared" si="8"/>
        <v>42</v>
      </c>
      <c r="R93" s="6"/>
      <c r="S93" s="6"/>
      <c r="T93" s="10"/>
      <c r="U93" s="10"/>
    </row>
    <row r="94" spans="1:23" x14ac:dyDescent="0.15">
      <c r="D94" s="46" t="s">
        <v>1389</v>
      </c>
      <c r="E94" s="3">
        <f>AVERAGE(E$67:E$74)</f>
        <v>28.25</v>
      </c>
      <c r="F94" s="3">
        <f t="shared" ref="F94:S94" si="9">AVERAGE(F$67:F$74)</f>
        <v>68.875</v>
      </c>
      <c r="G94" s="3">
        <f t="shared" si="9"/>
        <v>52.5</v>
      </c>
      <c r="H94" s="3">
        <f t="shared" si="9"/>
        <v>0.78125</v>
      </c>
      <c r="I94" s="3">
        <f t="shared" si="9"/>
        <v>4.5</v>
      </c>
      <c r="J94" s="3">
        <f t="shared" si="9"/>
        <v>24.714285714285715</v>
      </c>
      <c r="K94" s="3">
        <f t="shared" si="9"/>
        <v>25.333333333333332</v>
      </c>
      <c r="L94" s="3">
        <f t="shared" si="9"/>
        <v>19.375</v>
      </c>
      <c r="M94" s="3">
        <f t="shared" si="9"/>
        <v>22</v>
      </c>
      <c r="N94" s="3">
        <f t="shared" si="9"/>
        <v>23</v>
      </c>
      <c r="O94" s="3">
        <f t="shared" si="9"/>
        <v>22.285714285714285</v>
      </c>
      <c r="P94" s="3">
        <f t="shared" si="9"/>
        <v>25.333333333333332</v>
      </c>
      <c r="Q94" s="3">
        <f t="shared" si="9"/>
        <v>21.857142857142858</v>
      </c>
      <c r="R94" s="3">
        <f t="shared" si="9"/>
        <v>159.875</v>
      </c>
      <c r="S94" s="3">
        <f t="shared" si="9"/>
        <v>7</v>
      </c>
      <c r="T94" s="10"/>
      <c r="U94" s="10"/>
    </row>
    <row r="95" spans="1:23" x14ac:dyDescent="0.15">
      <c r="D95" s="46" t="s">
        <v>1390</v>
      </c>
      <c r="F95" s="3">
        <f>SUM(F$67:F$74)</f>
        <v>551</v>
      </c>
      <c r="G95" s="3">
        <f>SUM(G$67:G$74)</f>
        <v>420</v>
      </c>
      <c r="I95" s="3">
        <f t="shared" ref="I95:R95" si="10">SUM(I$67:I$74)</f>
        <v>36</v>
      </c>
      <c r="J95" s="3">
        <f t="shared" si="10"/>
        <v>173</v>
      </c>
      <c r="K95" s="3">
        <f t="shared" si="10"/>
        <v>152</v>
      </c>
      <c r="L95" s="3">
        <f t="shared" si="10"/>
        <v>155</v>
      </c>
      <c r="M95" s="3">
        <f t="shared" si="10"/>
        <v>154</v>
      </c>
      <c r="N95" s="3">
        <f t="shared" si="10"/>
        <v>184</v>
      </c>
      <c r="O95" s="3">
        <f t="shared" si="10"/>
        <v>156</v>
      </c>
      <c r="P95" s="3">
        <f t="shared" si="10"/>
        <v>152</v>
      </c>
      <c r="Q95" s="3">
        <f t="shared" si="10"/>
        <v>153</v>
      </c>
      <c r="R95" s="3">
        <f t="shared" si="10"/>
        <v>1279</v>
      </c>
      <c r="T95" s="10"/>
      <c r="U95" s="10"/>
      <c r="V95" s="3">
        <f>SUM(V$67:V$74)</f>
        <v>10</v>
      </c>
      <c r="W95" s="3">
        <f>SUM(W$67:W$74)</f>
        <v>9</v>
      </c>
    </row>
    <row r="96" spans="1:23" x14ac:dyDescent="0.15">
      <c r="D96" s="74" t="s">
        <v>1391</v>
      </c>
      <c r="E96" s="6"/>
      <c r="F96" s="6"/>
      <c r="G96" s="6"/>
      <c r="H96" s="6"/>
      <c r="I96" s="6"/>
      <c r="J96" s="6">
        <f>J95/J94</f>
        <v>7</v>
      </c>
      <c r="K96" s="6">
        <f t="shared" ref="K96:Q96" si="11">K95/K94</f>
        <v>6</v>
      </c>
      <c r="L96" s="6">
        <f t="shared" si="11"/>
        <v>8</v>
      </c>
      <c r="M96" s="6">
        <f t="shared" si="11"/>
        <v>7</v>
      </c>
      <c r="N96" s="6">
        <f t="shared" si="11"/>
        <v>8</v>
      </c>
      <c r="O96" s="6">
        <f t="shared" si="11"/>
        <v>7</v>
      </c>
      <c r="P96" s="6">
        <f t="shared" si="11"/>
        <v>6</v>
      </c>
      <c r="Q96" s="6">
        <f t="shared" si="11"/>
        <v>7</v>
      </c>
      <c r="R96" s="6"/>
      <c r="S96" s="6"/>
      <c r="T96" s="10"/>
      <c r="U96" s="10"/>
    </row>
    <row r="97" spans="4:23" x14ac:dyDescent="0.15">
      <c r="D97" s="46" t="s">
        <v>1392</v>
      </c>
      <c r="E97" s="3">
        <f>AVERAGE(E$75:E$90)</f>
        <v>28.375</v>
      </c>
      <c r="F97" s="3">
        <f t="shared" ref="F97:S97" si="12">AVERAGE(F$75:F$90)</f>
        <v>80</v>
      </c>
      <c r="G97" s="3">
        <f t="shared" si="12"/>
        <v>75</v>
      </c>
      <c r="H97" s="3">
        <f t="shared" si="12"/>
        <v>0.93499999999999994</v>
      </c>
      <c r="I97" s="3">
        <f t="shared" si="12"/>
        <v>4.1875</v>
      </c>
      <c r="J97" s="3">
        <f t="shared" si="12"/>
        <v>5</v>
      </c>
      <c r="K97" s="3">
        <f t="shared" si="12"/>
        <v>5.7272727272727275</v>
      </c>
      <c r="L97" s="3">
        <f t="shared" si="12"/>
        <v>4.8666666666666663</v>
      </c>
      <c r="M97" s="3">
        <f t="shared" si="12"/>
        <v>5.1428571428571432</v>
      </c>
      <c r="N97" s="3">
        <f t="shared" si="12"/>
        <v>11.615384615384615</v>
      </c>
      <c r="O97" s="3">
        <f t="shared" si="12"/>
        <v>5.583333333333333</v>
      </c>
      <c r="P97" s="3">
        <f t="shared" si="12"/>
        <v>6.333333333333333</v>
      </c>
      <c r="Q97" s="3">
        <f t="shared" si="12"/>
        <v>5.384615384615385</v>
      </c>
      <c r="R97" s="3">
        <f t="shared" si="12"/>
        <v>37.6875</v>
      </c>
      <c r="S97" s="3">
        <f t="shared" si="12"/>
        <v>6.0625</v>
      </c>
      <c r="T97" s="10"/>
      <c r="U97" s="10"/>
    </row>
    <row r="98" spans="4:23" x14ac:dyDescent="0.15">
      <c r="D98" s="46" t="s">
        <v>1393</v>
      </c>
      <c r="F98" s="3">
        <f>SUM(F$75:F$90)</f>
        <v>1280</v>
      </c>
      <c r="G98" s="3">
        <f>SUM(G$75:G$90)</f>
        <v>1200</v>
      </c>
      <c r="I98" s="3">
        <f t="shared" ref="I98:R98" si="13">SUM(I$75:I$90)</f>
        <v>67</v>
      </c>
      <c r="J98" s="3">
        <f t="shared" si="13"/>
        <v>50</v>
      </c>
      <c r="K98" s="3">
        <f t="shared" si="13"/>
        <v>63</v>
      </c>
      <c r="L98" s="3">
        <f t="shared" si="13"/>
        <v>73</v>
      </c>
      <c r="M98" s="3">
        <f t="shared" si="13"/>
        <v>72</v>
      </c>
      <c r="N98" s="3">
        <f t="shared" si="13"/>
        <v>151</v>
      </c>
      <c r="O98" s="3">
        <f t="shared" si="13"/>
        <v>67</v>
      </c>
      <c r="P98" s="3">
        <f t="shared" si="13"/>
        <v>57</v>
      </c>
      <c r="Q98" s="3">
        <f t="shared" si="13"/>
        <v>70</v>
      </c>
      <c r="R98" s="3">
        <f t="shared" si="13"/>
        <v>603</v>
      </c>
      <c r="V98" s="3">
        <f>SUM(V$75:V$90)</f>
        <v>17</v>
      </c>
      <c r="W98" s="3">
        <f>SUM(W$75:W$90)</f>
        <v>18</v>
      </c>
    </row>
    <row r="99" spans="4:23" x14ac:dyDescent="0.15">
      <c r="D99" s="74" t="s">
        <v>1394</v>
      </c>
      <c r="E99" s="6"/>
      <c r="F99" s="6"/>
      <c r="G99" s="6"/>
      <c r="H99" s="6"/>
      <c r="I99" s="6"/>
      <c r="J99" s="6">
        <f>J98/J97</f>
        <v>10</v>
      </c>
      <c r="K99" s="6">
        <f t="shared" ref="K99:Q99" si="14">K98/K97</f>
        <v>11</v>
      </c>
      <c r="L99" s="6">
        <f t="shared" si="14"/>
        <v>15.000000000000002</v>
      </c>
      <c r="M99" s="6">
        <f t="shared" si="14"/>
        <v>13.999999999999998</v>
      </c>
      <c r="N99" s="6">
        <f t="shared" si="14"/>
        <v>13</v>
      </c>
      <c r="O99" s="6">
        <f t="shared" si="14"/>
        <v>12</v>
      </c>
      <c r="P99" s="6">
        <f t="shared" si="14"/>
        <v>9</v>
      </c>
      <c r="Q99" s="6">
        <f t="shared" si="14"/>
        <v>12.999999999999998</v>
      </c>
      <c r="R99" s="6"/>
      <c r="S99" s="6"/>
    </row>
    <row r="100" spans="4:23" x14ac:dyDescent="0.15">
      <c r="D100" s="46" t="s">
        <v>1147</v>
      </c>
      <c r="E100" s="3">
        <f t="shared" ref="E100:S100" si="15">AVERAGE(E$2:E$90)</f>
        <v>29</v>
      </c>
      <c r="F100" s="3">
        <f t="shared" si="15"/>
        <v>66.258426966292134</v>
      </c>
      <c r="G100" s="3">
        <f t="shared" si="15"/>
        <v>59.696629213483149</v>
      </c>
      <c r="H100" s="3">
        <f t="shared" si="15"/>
        <v>0.89662921348314617</v>
      </c>
      <c r="I100" s="3">
        <f t="shared" si="15"/>
        <v>4.9101123595505616</v>
      </c>
      <c r="J100" s="3">
        <f t="shared" si="15"/>
        <v>10.370967741935484</v>
      </c>
      <c r="K100" s="3">
        <f t="shared" si="15"/>
        <v>11.847457627118644</v>
      </c>
      <c r="L100" s="3">
        <f t="shared" si="15"/>
        <v>9.5441176470588243</v>
      </c>
      <c r="M100" s="3">
        <f t="shared" si="15"/>
        <v>9.3030303030303028</v>
      </c>
      <c r="N100" s="3">
        <f t="shared" si="15"/>
        <v>12.542168674698795</v>
      </c>
      <c r="O100" s="3">
        <f t="shared" si="15"/>
        <v>10.097222222222221</v>
      </c>
      <c r="P100" s="3">
        <f t="shared" si="15"/>
        <v>10.943396226415095</v>
      </c>
      <c r="Q100" s="3">
        <f t="shared" si="15"/>
        <v>9.6451612903225801</v>
      </c>
      <c r="R100" s="3">
        <f t="shared" si="15"/>
        <v>62.370786516853933</v>
      </c>
      <c r="S100" s="3">
        <f t="shared" si="15"/>
        <v>5.8988764044943824</v>
      </c>
    </row>
    <row r="101" spans="4:23" x14ac:dyDescent="0.15">
      <c r="D101" s="46" t="s">
        <v>1148</v>
      </c>
      <c r="F101" s="3">
        <f>SUM(F$2:F$90)</f>
        <v>5897</v>
      </c>
      <c r="G101" s="3">
        <f>SUM(G$2:G$90)</f>
        <v>5313</v>
      </c>
      <c r="I101" s="3">
        <f t="shared" ref="I101:R101" si="16">SUM(I$2:I$90)</f>
        <v>437</v>
      </c>
      <c r="J101" s="3">
        <f t="shared" si="16"/>
        <v>643</v>
      </c>
      <c r="K101" s="3">
        <f t="shared" si="16"/>
        <v>699</v>
      </c>
      <c r="L101" s="3">
        <f t="shared" si="16"/>
        <v>649</v>
      </c>
      <c r="M101" s="3">
        <f t="shared" si="16"/>
        <v>614</v>
      </c>
      <c r="N101" s="3">
        <f t="shared" si="16"/>
        <v>1041</v>
      </c>
      <c r="O101" s="3">
        <f t="shared" si="16"/>
        <v>727</v>
      </c>
      <c r="P101" s="3">
        <f t="shared" si="16"/>
        <v>580</v>
      </c>
      <c r="Q101" s="3">
        <f t="shared" si="16"/>
        <v>598</v>
      </c>
      <c r="R101" s="3">
        <f t="shared" si="16"/>
        <v>5551</v>
      </c>
      <c r="V101" s="3">
        <f>SUM(V$2:V$90)</f>
        <v>106</v>
      </c>
      <c r="W101" s="3">
        <f>SUM(W$2:W$90)</f>
        <v>96</v>
      </c>
    </row>
    <row r="102" spans="4:23" x14ac:dyDescent="0.15">
      <c r="D102" s="46" t="s">
        <v>1149</v>
      </c>
      <c r="J102" s="3">
        <f>J101/J100</f>
        <v>62</v>
      </c>
      <c r="K102" s="3">
        <f t="shared" ref="K102:Q102" si="17">K101/K100</f>
        <v>59</v>
      </c>
      <c r="L102" s="3">
        <f t="shared" si="17"/>
        <v>68</v>
      </c>
      <c r="M102" s="3">
        <f t="shared" si="17"/>
        <v>66</v>
      </c>
      <c r="N102" s="3">
        <f t="shared" si="17"/>
        <v>83</v>
      </c>
      <c r="O102" s="3">
        <f t="shared" si="17"/>
        <v>72</v>
      </c>
      <c r="P102" s="3">
        <f t="shared" si="17"/>
        <v>53</v>
      </c>
      <c r="Q102" s="3">
        <f t="shared" si="17"/>
        <v>62.000000000000007</v>
      </c>
    </row>
  </sheetData>
  <phoneticPr fontId="2" type="noConversion"/>
  <conditionalFormatting sqref="E47:E90 E2:E22 E24:E45">
    <cfRule type="cellIs" dxfId="46" priority="1" stopIfTrue="1" operator="between">
      <formula>2</formula>
      <formula>49</formula>
    </cfRule>
    <cfRule type="cellIs" dxfId="45" priority="2" stopIfTrue="1" operator="between">
      <formula>51</formula>
      <formula>98</formula>
    </cfRule>
    <cfRule type="cellIs" dxfId="44" priority="3" stopIfTrue="1" operator="equal">
      <formula>99</formula>
    </cfRule>
  </conditionalFormatting>
  <conditionalFormatting sqref="H2:H90">
    <cfRule type="cellIs" dxfId="43" priority="4" stopIfTrue="1" operator="between">
      <formula>0</formula>
      <formula>0.5</formula>
    </cfRule>
    <cfRule type="cellIs" dxfId="42" priority="5" stopIfTrue="1" operator="equal">
      <formula>1</formula>
    </cfRule>
  </conditionalFormatting>
  <conditionalFormatting sqref="I2:I90">
    <cfRule type="cellIs" dxfId="41" priority="6" stopIfTrue="1" operator="lessThanOrEqual">
      <formula>2</formula>
    </cfRule>
    <cfRule type="cellIs" dxfId="40" priority="7" stopIfTrue="1" operator="greaterThanOrEqual">
      <formula>8</formula>
    </cfRule>
  </conditionalFormatting>
  <conditionalFormatting sqref="J2:Q90">
    <cfRule type="cellIs" dxfId="39" priority="8" stopIfTrue="1" operator="equal">
      <formula>0</formula>
    </cfRule>
    <cfRule type="cellIs" dxfId="38" priority="9" stopIfTrue="1" operator="greaterThan">
      <formula>20</formula>
    </cfRule>
    <cfRule type="cellIs" dxfId="37" priority="10" stopIfTrue="1" operator="between">
      <formula>11</formula>
      <formula>19</formula>
    </cfRule>
  </conditionalFormatting>
  <conditionalFormatting sqref="V1:W91 V93:W94 V96:W97 V99:W100 V102:W65536">
    <cfRule type="cellIs" dxfId="36" priority="11" stopIfTrue="1" operator="between">
      <formula>2</formula>
      <formula>4</formula>
    </cfRule>
  </conditionalFormatting>
  <conditionalFormatting sqref="E46 E23">
    <cfRule type="cellIs" dxfId="35" priority="12" stopIfTrue="1" operator="between">
      <formula>2</formula>
      <formula>49</formula>
    </cfRule>
    <cfRule type="cellIs" dxfId="34" priority="13" stopIfTrue="1" operator="equal">
      <formula>99</formula>
    </cfRule>
  </conditionalFormatting>
  <conditionalFormatting sqref="F1:G90 F103:G65536">
    <cfRule type="cellIs" dxfId="33" priority="14" stopIfTrue="1" operator="between">
      <formula>1</formula>
      <formula>49</formula>
    </cfRule>
    <cfRule type="cellIs" dxfId="32" priority="15" stopIfTrue="1" operator="between">
      <formula>51</formula>
      <formula>79</formula>
    </cfRule>
  </conditionalFormatting>
  <conditionalFormatting sqref="G101:G102 F102 G92:G93 F93 G95:G96 F96 G98:G99 F99">
    <cfRule type="cellIs" dxfId="31" priority="16" stopIfTrue="1" operator="between">
      <formula>1</formula>
      <formula>49</formula>
    </cfRule>
    <cfRule type="cellIs" dxfId="30" priority="17" stopIfTrue="1" operator="between">
      <formula>51</formula>
      <formula>99</formula>
    </cfRule>
  </conditionalFormatting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workbookViewId="0">
      <selection activeCell="D35" sqref="D35"/>
    </sheetView>
  </sheetViews>
  <sheetFormatPr defaultColWidth="4.75" defaultRowHeight="12" x14ac:dyDescent="0.15"/>
  <cols>
    <col min="1" max="1" width="7.875" style="3" bestFit="1" customWidth="1"/>
    <col min="2" max="3" width="2.75" style="3" bestFit="1" customWidth="1"/>
    <col min="4" max="4" width="27.625" style="3" bestFit="1" customWidth="1"/>
    <col min="5" max="5" width="5.25" style="3" bestFit="1" customWidth="1"/>
    <col min="6" max="16384" width="4.75" style="3"/>
  </cols>
  <sheetData>
    <row r="1" spans="1:23" x14ac:dyDescent="0.15">
      <c r="A1" s="83" t="s">
        <v>69</v>
      </c>
      <c r="B1" s="83" t="s">
        <v>341</v>
      </c>
      <c r="C1" s="83" t="s">
        <v>342</v>
      </c>
      <c r="D1" s="84" t="s">
        <v>343</v>
      </c>
      <c r="E1" s="83" t="s">
        <v>92</v>
      </c>
      <c r="F1" s="83" t="s">
        <v>93</v>
      </c>
      <c r="G1" s="83" t="s">
        <v>94</v>
      </c>
      <c r="H1" s="84" t="s">
        <v>344</v>
      </c>
      <c r="I1" s="83" t="s">
        <v>95</v>
      </c>
      <c r="J1" s="85" t="s">
        <v>96</v>
      </c>
      <c r="K1" s="83" t="s">
        <v>97</v>
      </c>
      <c r="L1" s="83" t="s">
        <v>98</v>
      </c>
      <c r="M1" s="83" t="s">
        <v>99</v>
      </c>
      <c r="N1" s="83" t="s">
        <v>100</v>
      </c>
      <c r="O1" s="83" t="s">
        <v>101</v>
      </c>
      <c r="P1" s="83" t="s">
        <v>102</v>
      </c>
      <c r="Q1" s="86" t="s">
        <v>103</v>
      </c>
      <c r="R1" s="83" t="s">
        <v>104</v>
      </c>
      <c r="S1" s="83" t="s">
        <v>169</v>
      </c>
      <c r="T1" s="83" t="s">
        <v>698</v>
      </c>
      <c r="U1" s="83" t="s">
        <v>1335</v>
      </c>
      <c r="V1" s="83" t="s">
        <v>170</v>
      </c>
      <c r="W1" s="83" t="s">
        <v>171</v>
      </c>
    </row>
    <row r="2" spans="1:23" x14ac:dyDescent="0.15">
      <c r="A2" s="46" t="s">
        <v>58</v>
      </c>
      <c r="B2" s="46">
        <v>1</v>
      </c>
      <c r="C2" s="13">
        <v>1</v>
      </c>
      <c r="D2" s="45" t="s">
        <v>71</v>
      </c>
      <c r="E2" s="46">
        <v>50</v>
      </c>
      <c r="F2" s="46">
        <v>80</v>
      </c>
      <c r="G2" s="46">
        <v>65</v>
      </c>
      <c r="H2" s="58">
        <f t="shared" ref="H2:H31" si="0">ROUNDDOWN(G2/F2,2)</f>
        <v>0.81</v>
      </c>
      <c r="I2" s="46">
        <v>5</v>
      </c>
      <c r="J2" s="36">
        <v>5</v>
      </c>
      <c r="K2" s="46">
        <v>5</v>
      </c>
      <c r="L2" s="46">
        <v>15</v>
      </c>
      <c r="M2" s="46">
        <v>5</v>
      </c>
      <c r="N2" s="46">
        <v>20</v>
      </c>
      <c r="O2" s="46">
        <v>5</v>
      </c>
      <c r="P2" s="46">
        <v>5</v>
      </c>
      <c r="Q2" s="37">
        <v>5</v>
      </c>
      <c r="R2" s="46">
        <f t="shared" ref="R2:R31" si="1">SUM($J2:$Q2)</f>
        <v>65</v>
      </c>
      <c r="S2" s="46">
        <f t="shared" ref="S2:S31" si="2">SUM($J2:$Q2)/AVERAGE($J2:$Q2)</f>
        <v>8</v>
      </c>
      <c r="T2" s="46"/>
      <c r="U2" s="61">
        <v>0</v>
      </c>
      <c r="V2" s="46">
        <v>1</v>
      </c>
      <c r="W2" s="46">
        <v>2</v>
      </c>
    </row>
    <row r="3" spans="1:23" x14ac:dyDescent="0.15">
      <c r="A3" s="46" t="s">
        <v>58</v>
      </c>
      <c r="B3" s="46">
        <v>2</v>
      </c>
      <c r="C3" s="13">
        <v>2</v>
      </c>
      <c r="D3" s="45" t="s">
        <v>72</v>
      </c>
      <c r="E3" s="46">
        <v>50</v>
      </c>
      <c r="F3" s="46">
        <v>80</v>
      </c>
      <c r="G3" s="46">
        <v>65</v>
      </c>
      <c r="H3" s="58">
        <f t="shared" si="0"/>
        <v>0.81</v>
      </c>
      <c r="I3" s="46">
        <v>5</v>
      </c>
      <c r="J3" s="36">
        <v>5</v>
      </c>
      <c r="K3" s="46">
        <v>5</v>
      </c>
      <c r="L3" s="46">
        <v>5</v>
      </c>
      <c r="M3" s="46">
        <v>5</v>
      </c>
      <c r="N3" s="46">
        <v>40</v>
      </c>
      <c r="O3" s="46">
        <v>10</v>
      </c>
      <c r="P3" s="46">
        <v>10</v>
      </c>
      <c r="Q3" s="37">
        <v>20</v>
      </c>
      <c r="R3" s="46">
        <f t="shared" si="1"/>
        <v>100</v>
      </c>
      <c r="S3" s="46">
        <f t="shared" si="2"/>
        <v>8</v>
      </c>
      <c r="T3" s="46"/>
      <c r="U3" s="18">
        <v>0</v>
      </c>
      <c r="V3" s="46">
        <v>1</v>
      </c>
      <c r="W3" s="46">
        <v>2</v>
      </c>
    </row>
    <row r="4" spans="1:23" x14ac:dyDescent="0.15">
      <c r="A4" s="46" t="s">
        <v>58</v>
      </c>
      <c r="B4" s="46">
        <v>3</v>
      </c>
      <c r="C4" s="13">
        <v>3</v>
      </c>
      <c r="D4" s="45" t="s">
        <v>73</v>
      </c>
      <c r="E4" s="46">
        <v>80</v>
      </c>
      <c r="F4" s="46">
        <v>0</v>
      </c>
      <c r="G4" s="46">
        <v>80</v>
      </c>
      <c r="H4" s="58" t="e">
        <f t="shared" si="0"/>
        <v>#DIV/0!</v>
      </c>
      <c r="I4" s="46">
        <v>8</v>
      </c>
      <c r="J4" s="36">
        <v>20</v>
      </c>
      <c r="K4" s="46">
        <v>20</v>
      </c>
      <c r="L4" s="46">
        <v>5</v>
      </c>
      <c r="M4" s="46">
        <v>10</v>
      </c>
      <c r="N4" s="46">
        <v>50</v>
      </c>
      <c r="O4" s="46">
        <v>50</v>
      </c>
      <c r="P4" s="46">
        <v>40</v>
      </c>
      <c r="Q4" s="37">
        <v>40</v>
      </c>
      <c r="R4" s="46">
        <f t="shared" si="1"/>
        <v>235</v>
      </c>
      <c r="S4" s="46">
        <f t="shared" si="2"/>
        <v>8</v>
      </c>
      <c r="T4" s="46"/>
      <c r="U4" s="21">
        <v>4</v>
      </c>
      <c r="V4" s="46">
        <v>1</v>
      </c>
      <c r="W4" s="46">
        <v>2</v>
      </c>
    </row>
    <row r="5" spans="1:23" x14ac:dyDescent="0.15">
      <c r="A5" s="46" t="s">
        <v>58</v>
      </c>
      <c r="B5" s="46">
        <v>4</v>
      </c>
      <c r="C5" s="13">
        <v>4</v>
      </c>
      <c r="D5" s="45" t="s">
        <v>74</v>
      </c>
      <c r="E5" s="46">
        <v>70</v>
      </c>
      <c r="F5" s="46">
        <v>80</v>
      </c>
      <c r="G5" s="46">
        <v>80</v>
      </c>
      <c r="H5" s="58">
        <f t="shared" si="0"/>
        <v>1</v>
      </c>
      <c r="I5" s="46">
        <v>5</v>
      </c>
      <c r="J5" s="36">
        <v>10</v>
      </c>
      <c r="K5" s="46">
        <v>10</v>
      </c>
      <c r="L5" s="46">
        <v>10</v>
      </c>
      <c r="M5" s="46">
        <v>10</v>
      </c>
      <c r="N5" s="46">
        <v>50</v>
      </c>
      <c r="O5" s="46">
        <v>20</v>
      </c>
      <c r="P5" s="46">
        <v>20</v>
      </c>
      <c r="Q5" s="37">
        <v>20</v>
      </c>
      <c r="R5" s="46">
        <f t="shared" si="1"/>
        <v>150</v>
      </c>
      <c r="S5" s="46">
        <f t="shared" si="2"/>
        <v>8</v>
      </c>
      <c r="T5" s="46"/>
      <c r="U5" s="51">
        <v>1</v>
      </c>
      <c r="V5" s="46">
        <v>2</v>
      </c>
      <c r="W5" s="46">
        <v>2</v>
      </c>
    </row>
    <row r="6" spans="1:23" x14ac:dyDescent="0.15">
      <c r="A6" s="46" t="s">
        <v>58</v>
      </c>
      <c r="B6" s="46">
        <v>5</v>
      </c>
      <c r="C6" s="13">
        <v>5</v>
      </c>
      <c r="D6" s="45" t="s">
        <v>75</v>
      </c>
      <c r="E6" s="46">
        <v>70</v>
      </c>
      <c r="F6" s="46">
        <v>80</v>
      </c>
      <c r="G6" s="46">
        <v>80</v>
      </c>
      <c r="H6" s="58">
        <f t="shared" si="0"/>
        <v>1</v>
      </c>
      <c r="I6" s="46">
        <v>5</v>
      </c>
      <c r="J6" s="36">
        <v>20</v>
      </c>
      <c r="K6" s="46">
        <v>10</v>
      </c>
      <c r="L6" s="46">
        <v>10</v>
      </c>
      <c r="M6" s="46">
        <v>10</v>
      </c>
      <c r="N6" s="46">
        <v>50</v>
      </c>
      <c r="O6" s="46">
        <v>20</v>
      </c>
      <c r="P6" s="46">
        <v>20</v>
      </c>
      <c r="Q6" s="37">
        <v>20</v>
      </c>
      <c r="R6" s="46">
        <f t="shared" si="1"/>
        <v>160</v>
      </c>
      <c r="S6" s="46">
        <f t="shared" si="2"/>
        <v>8</v>
      </c>
      <c r="T6" s="46"/>
      <c r="U6" s="19">
        <v>3</v>
      </c>
      <c r="V6" s="46">
        <v>1</v>
      </c>
      <c r="W6" s="46">
        <v>2</v>
      </c>
    </row>
    <row r="7" spans="1:23" x14ac:dyDescent="0.15">
      <c r="A7" s="46" t="s">
        <v>58</v>
      </c>
      <c r="B7" s="46">
        <v>6</v>
      </c>
      <c r="C7" s="13">
        <v>6</v>
      </c>
      <c r="D7" s="45" t="s">
        <v>76</v>
      </c>
      <c r="E7" s="46">
        <v>50</v>
      </c>
      <c r="F7" s="46">
        <v>75</v>
      </c>
      <c r="G7" s="46">
        <v>65</v>
      </c>
      <c r="H7" s="58">
        <f t="shared" si="0"/>
        <v>0.86</v>
      </c>
      <c r="I7" s="46">
        <v>5</v>
      </c>
      <c r="J7" s="36">
        <v>10</v>
      </c>
      <c r="K7" s="46">
        <v>10</v>
      </c>
      <c r="L7" s="35">
        <v>20</v>
      </c>
      <c r="M7" s="35">
        <v>20</v>
      </c>
      <c r="N7" s="35">
        <v>80</v>
      </c>
      <c r="O7" s="35">
        <v>20</v>
      </c>
      <c r="P7" s="35">
        <v>20</v>
      </c>
      <c r="Q7" s="37">
        <v>20</v>
      </c>
      <c r="R7" s="46">
        <f t="shared" si="1"/>
        <v>200</v>
      </c>
      <c r="S7" s="46">
        <f t="shared" si="2"/>
        <v>8</v>
      </c>
      <c r="T7" s="46"/>
      <c r="U7" s="63">
        <v>2</v>
      </c>
      <c r="V7" s="46">
        <v>1</v>
      </c>
      <c r="W7" s="46">
        <v>2</v>
      </c>
    </row>
    <row r="8" spans="1:23" x14ac:dyDescent="0.15">
      <c r="A8" s="46" t="s">
        <v>58</v>
      </c>
      <c r="B8" s="46">
        <v>7</v>
      </c>
      <c r="C8" s="13">
        <v>7</v>
      </c>
      <c r="D8" s="45" t="s">
        <v>77</v>
      </c>
      <c r="E8" s="46">
        <v>20</v>
      </c>
      <c r="F8" s="46">
        <v>0</v>
      </c>
      <c r="G8" s="46">
        <v>50</v>
      </c>
      <c r="H8" s="58" t="e">
        <f t="shared" si="0"/>
        <v>#DIV/0!</v>
      </c>
      <c r="I8" s="46">
        <v>5</v>
      </c>
      <c r="J8" s="36">
        <v>10</v>
      </c>
      <c r="K8" s="46">
        <v>10</v>
      </c>
      <c r="L8" s="35">
        <v>5</v>
      </c>
      <c r="M8" s="35"/>
      <c r="N8" s="35">
        <v>40</v>
      </c>
      <c r="O8" s="35">
        <v>10</v>
      </c>
      <c r="P8" s="35">
        <v>10</v>
      </c>
      <c r="Q8" s="37">
        <v>10</v>
      </c>
      <c r="R8" s="46">
        <f t="shared" si="1"/>
        <v>95</v>
      </c>
      <c r="S8" s="46">
        <f t="shared" si="2"/>
        <v>7</v>
      </c>
      <c r="T8" s="46"/>
      <c r="U8" s="64">
        <v>3</v>
      </c>
      <c r="V8" s="46">
        <v>2</v>
      </c>
      <c r="W8" s="46">
        <v>2</v>
      </c>
    </row>
    <row r="9" spans="1:23" x14ac:dyDescent="0.15">
      <c r="A9" s="46" t="s">
        <v>58</v>
      </c>
      <c r="B9" s="46">
        <v>8</v>
      </c>
      <c r="C9" s="13">
        <v>8</v>
      </c>
      <c r="D9" s="45" t="s">
        <v>78</v>
      </c>
      <c r="E9" s="46">
        <v>70</v>
      </c>
      <c r="F9" s="46">
        <v>80</v>
      </c>
      <c r="G9" s="46">
        <v>80</v>
      </c>
      <c r="H9" s="58">
        <f t="shared" si="0"/>
        <v>1</v>
      </c>
      <c r="I9" s="46">
        <v>5</v>
      </c>
      <c r="J9" s="36">
        <v>10</v>
      </c>
      <c r="K9" s="46">
        <v>5</v>
      </c>
      <c r="L9" s="35">
        <v>5</v>
      </c>
      <c r="M9" s="35">
        <v>10</v>
      </c>
      <c r="N9" s="35">
        <v>30</v>
      </c>
      <c r="O9" s="35">
        <v>20</v>
      </c>
      <c r="P9" s="35">
        <v>20</v>
      </c>
      <c r="Q9" s="37">
        <v>20</v>
      </c>
      <c r="R9" s="46">
        <f t="shared" si="1"/>
        <v>120</v>
      </c>
      <c r="S9" s="46">
        <f t="shared" si="2"/>
        <v>8</v>
      </c>
      <c r="T9" s="46"/>
      <c r="U9" s="62">
        <v>1</v>
      </c>
      <c r="V9" s="46">
        <v>2</v>
      </c>
      <c r="W9" s="46">
        <v>2</v>
      </c>
    </row>
    <row r="10" spans="1:23" x14ac:dyDescent="0.15">
      <c r="A10" s="46" t="s">
        <v>58</v>
      </c>
      <c r="B10" s="46">
        <v>9</v>
      </c>
      <c r="C10" s="13">
        <v>9</v>
      </c>
      <c r="D10" s="45" t="s">
        <v>273</v>
      </c>
      <c r="E10" s="46">
        <v>20</v>
      </c>
      <c r="F10" s="46">
        <v>75</v>
      </c>
      <c r="G10" s="46">
        <v>75</v>
      </c>
      <c r="H10" s="58">
        <f t="shared" si="0"/>
        <v>1</v>
      </c>
      <c r="I10" s="46">
        <v>4</v>
      </c>
      <c r="J10" s="36">
        <v>2</v>
      </c>
      <c r="K10" s="46">
        <v>1</v>
      </c>
      <c r="L10" s="35"/>
      <c r="M10" s="35"/>
      <c r="N10" s="35">
        <v>50</v>
      </c>
      <c r="O10" s="35">
        <v>20</v>
      </c>
      <c r="P10" s="35">
        <v>20</v>
      </c>
      <c r="Q10" s="37">
        <v>20</v>
      </c>
      <c r="R10" s="46">
        <f t="shared" si="1"/>
        <v>113</v>
      </c>
      <c r="S10" s="46">
        <f t="shared" si="2"/>
        <v>6</v>
      </c>
      <c r="T10" s="46"/>
      <c r="U10" s="64">
        <v>3</v>
      </c>
      <c r="V10" s="46">
        <v>2</v>
      </c>
      <c r="W10" s="46">
        <v>2</v>
      </c>
    </row>
    <row r="11" spans="1:23" x14ac:dyDescent="0.15">
      <c r="A11" s="46" t="s">
        <v>58</v>
      </c>
      <c r="B11" s="46">
        <v>10</v>
      </c>
      <c r="C11" s="13">
        <v>10</v>
      </c>
      <c r="D11" s="45" t="s">
        <v>274</v>
      </c>
      <c r="E11" s="46">
        <v>70</v>
      </c>
      <c r="F11" s="46">
        <v>80</v>
      </c>
      <c r="G11" s="46">
        <v>80</v>
      </c>
      <c r="H11" s="58">
        <f t="shared" si="0"/>
        <v>1</v>
      </c>
      <c r="I11" s="46">
        <v>5</v>
      </c>
      <c r="J11" s="36"/>
      <c r="K11" s="46"/>
      <c r="L11" s="35">
        <v>20</v>
      </c>
      <c r="M11" s="35">
        <v>10</v>
      </c>
      <c r="N11" s="35">
        <v>50</v>
      </c>
      <c r="O11" s="35">
        <v>20</v>
      </c>
      <c r="P11" s="35">
        <v>20</v>
      </c>
      <c r="Q11" s="37">
        <v>20</v>
      </c>
      <c r="R11" s="46">
        <f t="shared" si="1"/>
        <v>140</v>
      </c>
      <c r="S11" s="46">
        <f t="shared" si="2"/>
        <v>6</v>
      </c>
      <c r="T11" s="46"/>
      <c r="U11" s="62">
        <v>1</v>
      </c>
      <c r="V11" s="46">
        <v>1</v>
      </c>
      <c r="W11" s="46">
        <v>2</v>
      </c>
    </row>
    <row r="12" spans="1:23" x14ac:dyDescent="0.15">
      <c r="A12" s="46" t="s">
        <v>58</v>
      </c>
      <c r="B12" s="46">
        <v>11</v>
      </c>
      <c r="C12" s="13">
        <v>11</v>
      </c>
      <c r="D12" s="45" t="s">
        <v>275</v>
      </c>
      <c r="E12" s="46">
        <v>70</v>
      </c>
      <c r="F12" s="46">
        <v>80</v>
      </c>
      <c r="G12" s="46">
        <v>80</v>
      </c>
      <c r="H12" s="58">
        <f t="shared" si="0"/>
        <v>1</v>
      </c>
      <c r="I12" s="46">
        <v>5</v>
      </c>
      <c r="J12" s="36">
        <v>10</v>
      </c>
      <c r="K12" s="46"/>
      <c r="L12" s="35">
        <v>5</v>
      </c>
      <c r="M12" s="35">
        <v>10</v>
      </c>
      <c r="N12" s="35">
        <v>40</v>
      </c>
      <c r="O12" s="35">
        <v>20</v>
      </c>
      <c r="P12" s="35">
        <v>20</v>
      </c>
      <c r="Q12" s="37">
        <v>20</v>
      </c>
      <c r="R12" s="46">
        <f t="shared" si="1"/>
        <v>125</v>
      </c>
      <c r="S12" s="46">
        <f t="shared" si="2"/>
        <v>7</v>
      </c>
      <c r="T12" s="46"/>
      <c r="U12" s="65">
        <v>4</v>
      </c>
      <c r="V12" s="46">
        <v>2</v>
      </c>
      <c r="W12" s="46">
        <v>2</v>
      </c>
    </row>
    <row r="13" spans="1:23" x14ac:dyDescent="0.15">
      <c r="A13" s="46" t="s">
        <v>58</v>
      </c>
      <c r="B13" s="46">
        <v>12</v>
      </c>
      <c r="C13" s="13">
        <v>12</v>
      </c>
      <c r="D13" s="45" t="s">
        <v>276</v>
      </c>
      <c r="E13" s="46">
        <v>50</v>
      </c>
      <c r="F13" s="46">
        <v>80</v>
      </c>
      <c r="G13" s="46">
        <v>65</v>
      </c>
      <c r="H13" s="58">
        <f t="shared" si="0"/>
        <v>0.81</v>
      </c>
      <c r="I13" s="46">
        <v>5</v>
      </c>
      <c r="J13" s="36">
        <v>5</v>
      </c>
      <c r="K13" s="46">
        <v>5</v>
      </c>
      <c r="L13" s="35">
        <v>15</v>
      </c>
      <c r="M13" s="35">
        <v>5</v>
      </c>
      <c r="N13" s="35">
        <v>40</v>
      </c>
      <c r="O13" s="35">
        <v>10</v>
      </c>
      <c r="P13" s="35">
        <v>10</v>
      </c>
      <c r="Q13" s="37">
        <v>10</v>
      </c>
      <c r="R13" s="46">
        <f t="shared" si="1"/>
        <v>100</v>
      </c>
      <c r="S13" s="46">
        <f t="shared" si="2"/>
        <v>8</v>
      </c>
      <c r="T13" s="46"/>
      <c r="U13" s="61">
        <v>0</v>
      </c>
      <c r="V13" s="46">
        <v>1</v>
      </c>
      <c r="W13" s="46">
        <v>2</v>
      </c>
    </row>
    <row r="14" spans="1:23" x14ac:dyDescent="0.15">
      <c r="A14" s="46" t="s">
        <v>58</v>
      </c>
      <c r="B14" s="46">
        <v>13</v>
      </c>
      <c r="C14" s="13">
        <v>13</v>
      </c>
      <c r="D14" s="45" t="s">
        <v>277</v>
      </c>
      <c r="E14" s="46">
        <v>55</v>
      </c>
      <c r="F14" s="46">
        <v>0</v>
      </c>
      <c r="G14" s="46">
        <v>90</v>
      </c>
      <c r="H14" s="58" t="e">
        <f t="shared" si="0"/>
        <v>#DIV/0!</v>
      </c>
      <c r="I14" s="46">
        <v>5</v>
      </c>
      <c r="J14" s="36"/>
      <c r="K14" s="46">
        <v>20</v>
      </c>
      <c r="L14" s="35">
        <v>20</v>
      </c>
      <c r="M14" s="35">
        <v>20</v>
      </c>
      <c r="N14" s="35">
        <v>20</v>
      </c>
      <c r="O14" s="35">
        <v>20</v>
      </c>
      <c r="P14" s="35">
        <v>1</v>
      </c>
      <c r="Q14" s="37">
        <v>1</v>
      </c>
      <c r="R14" s="46">
        <f t="shared" si="1"/>
        <v>102</v>
      </c>
      <c r="S14" s="46">
        <f t="shared" si="2"/>
        <v>7</v>
      </c>
      <c r="T14" s="46"/>
      <c r="U14" s="61">
        <v>0</v>
      </c>
      <c r="V14" s="46">
        <v>2</v>
      </c>
      <c r="W14" s="46">
        <v>2</v>
      </c>
    </row>
    <row r="15" spans="1:23" x14ac:dyDescent="0.15">
      <c r="A15" s="46" t="s">
        <v>58</v>
      </c>
      <c r="B15" s="46">
        <v>14</v>
      </c>
      <c r="C15" s="13">
        <v>14</v>
      </c>
      <c r="D15" s="45" t="s">
        <v>278</v>
      </c>
      <c r="E15" s="46">
        <v>55</v>
      </c>
      <c r="F15" s="46">
        <v>0</v>
      </c>
      <c r="G15" s="46">
        <v>90</v>
      </c>
      <c r="H15" s="58" t="e">
        <f t="shared" si="0"/>
        <v>#DIV/0!</v>
      </c>
      <c r="I15" s="46">
        <v>8</v>
      </c>
      <c r="J15" s="36">
        <v>10</v>
      </c>
      <c r="K15" s="46">
        <v>10</v>
      </c>
      <c r="L15" s="35">
        <v>10</v>
      </c>
      <c r="M15" s="35">
        <v>10</v>
      </c>
      <c r="N15" s="35">
        <v>10</v>
      </c>
      <c r="O15" s="35">
        <v>20</v>
      </c>
      <c r="P15" s="35">
        <v>10</v>
      </c>
      <c r="Q15" s="37">
        <v>10</v>
      </c>
      <c r="R15" s="46">
        <f t="shared" si="1"/>
        <v>90</v>
      </c>
      <c r="S15" s="46">
        <f t="shared" si="2"/>
        <v>8</v>
      </c>
      <c r="T15" s="46"/>
      <c r="U15" s="65">
        <v>4</v>
      </c>
      <c r="V15" s="46">
        <v>2</v>
      </c>
      <c r="W15" s="46">
        <v>2</v>
      </c>
    </row>
    <row r="16" spans="1:23" x14ac:dyDescent="0.15">
      <c r="A16" s="46" t="s">
        <v>58</v>
      </c>
      <c r="B16" s="46">
        <v>15</v>
      </c>
      <c r="C16" s="13">
        <v>15</v>
      </c>
      <c r="D16" s="45" t="s">
        <v>279</v>
      </c>
      <c r="E16" s="46">
        <v>18</v>
      </c>
      <c r="F16" s="46">
        <v>0</v>
      </c>
      <c r="G16" s="46">
        <v>90</v>
      </c>
      <c r="H16" s="58" t="e">
        <f t="shared" si="0"/>
        <v>#DIV/0!</v>
      </c>
      <c r="I16" s="46">
        <v>8</v>
      </c>
      <c r="J16" s="36">
        <v>20</v>
      </c>
      <c r="K16" s="46">
        <v>20</v>
      </c>
      <c r="L16" s="35">
        <v>20</v>
      </c>
      <c r="M16" s="35">
        <v>20</v>
      </c>
      <c r="N16" s="35">
        <v>20</v>
      </c>
      <c r="O16" s="35">
        <v>20</v>
      </c>
      <c r="P16" s="35">
        <v>20</v>
      </c>
      <c r="Q16" s="37"/>
      <c r="R16" s="46">
        <f t="shared" si="1"/>
        <v>140</v>
      </c>
      <c r="S16" s="46">
        <f t="shared" si="2"/>
        <v>7</v>
      </c>
      <c r="T16" s="46"/>
      <c r="U16" s="62">
        <v>1</v>
      </c>
      <c r="V16" s="46">
        <v>1</v>
      </c>
      <c r="W16" s="46">
        <v>2</v>
      </c>
    </row>
    <row r="17" spans="1:23" x14ac:dyDescent="0.15">
      <c r="A17" s="46" t="s">
        <v>58</v>
      </c>
      <c r="B17" s="46">
        <v>16</v>
      </c>
      <c r="C17" s="13">
        <v>16</v>
      </c>
      <c r="D17" s="45" t="s">
        <v>280</v>
      </c>
      <c r="E17" s="46">
        <v>55</v>
      </c>
      <c r="F17" s="46">
        <v>0</v>
      </c>
      <c r="G17" s="46">
        <v>90</v>
      </c>
      <c r="H17" s="87" t="e">
        <f t="shared" si="0"/>
        <v>#DIV/0!</v>
      </c>
      <c r="I17" s="46">
        <v>5</v>
      </c>
      <c r="J17" s="36">
        <v>50</v>
      </c>
      <c r="K17" s="46">
        <v>50</v>
      </c>
      <c r="L17" s="35">
        <v>50</v>
      </c>
      <c r="M17" s="35">
        <v>50</v>
      </c>
      <c r="N17" s="35">
        <v>50</v>
      </c>
      <c r="O17" s="35">
        <v>50</v>
      </c>
      <c r="P17" s="35">
        <v>50</v>
      </c>
      <c r="Q17" s="37">
        <v>50</v>
      </c>
      <c r="R17" s="46">
        <f t="shared" si="1"/>
        <v>400</v>
      </c>
      <c r="S17" s="46">
        <f t="shared" si="2"/>
        <v>8</v>
      </c>
      <c r="T17" s="46"/>
      <c r="U17" s="61">
        <v>0</v>
      </c>
      <c r="V17" s="46">
        <v>1</v>
      </c>
      <c r="W17" s="46">
        <v>2</v>
      </c>
    </row>
    <row r="18" spans="1:23" x14ac:dyDescent="0.15">
      <c r="A18" s="46" t="s">
        <v>58</v>
      </c>
      <c r="B18" s="46">
        <v>17</v>
      </c>
      <c r="C18" s="13">
        <v>17</v>
      </c>
      <c r="D18" s="45" t="s">
        <v>281</v>
      </c>
      <c r="E18" s="46">
        <v>60</v>
      </c>
      <c r="F18" s="46">
        <v>40</v>
      </c>
      <c r="G18" s="46">
        <v>30</v>
      </c>
      <c r="H18" s="87">
        <f t="shared" si="0"/>
        <v>0.75</v>
      </c>
      <c r="I18" s="46">
        <v>5</v>
      </c>
      <c r="J18" s="36">
        <v>10</v>
      </c>
      <c r="K18" s="46"/>
      <c r="L18" s="35">
        <v>5</v>
      </c>
      <c r="M18" s="35">
        <v>10</v>
      </c>
      <c r="N18" s="35">
        <v>20</v>
      </c>
      <c r="O18" s="35">
        <v>10</v>
      </c>
      <c r="P18" s="35">
        <v>10</v>
      </c>
      <c r="Q18" s="37">
        <v>10</v>
      </c>
      <c r="R18" s="46">
        <f t="shared" si="1"/>
        <v>75</v>
      </c>
      <c r="S18" s="46">
        <f t="shared" si="2"/>
        <v>7.0000000000000009</v>
      </c>
      <c r="T18" s="46"/>
      <c r="U18" s="65">
        <v>4</v>
      </c>
      <c r="V18" s="46">
        <v>2</v>
      </c>
      <c r="W18" s="46">
        <v>2</v>
      </c>
    </row>
    <row r="19" spans="1:23" x14ac:dyDescent="0.15">
      <c r="A19" s="46" t="s">
        <v>58</v>
      </c>
      <c r="B19" s="46">
        <v>18</v>
      </c>
      <c r="C19" s="13">
        <v>18</v>
      </c>
      <c r="D19" s="45" t="s">
        <v>282</v>
      </c>
      <c r="E19" s="46">
        <v>50</v>
      </c>
      <c r="F19" s="46">
        <v>50</v>
      </c>
      <c r="G19" s="46">
        <v>26</v>
      </c>
      <c r="H19" s="87">
        <f t="shared" si="0"/>
        <v>0.52</v>
      </c>
      <c r="I19" s="46">
        <v>8</v>
      </c>
      <c r="J19" s="36">
        <v>10</v>
      </c>
      <c r="K19" s="46"/>
      <c r="L19" s="35">
        <v>20</v>
      </c>
      <c r="M19" s="35"/>
      <c r="N19" s="35">
        <v>50</v>
      </c>
      <c r="O19" s="35">
        <v>10</v>
      </c>
      <c r="P19" s="35">
        <v>5</v>
      </c>
      <c r="Q19" s="37">
        <v>10</v>
      </c>
      <c r="R19" s="46">
        <f t="shared" si="1"/>
        <v>105</v>
      </c>
      <c r="S19" s="46">
        <f t="shared" si="2"/>
        <v>6</v>
      </c>
      <c r="T19" s="46"/>
      <c r="U19" s="64">
        <v>3</v>
      </c>
      <c r="V19" s="46">
        <v>2</v>
      </c>
      <c r="W19" s="46">
        <v>2</v>
      </c>
    </row>
    <row r="20" spans="1:23" x14ac:dyDescent="0.15">
      <c r="A20" s="46" t="s">
        <v>58</v>
      </c>
      <c r="B20" s="46">
        <v>19</v>
      </c>
      <c r="C20" s="13">
        <v>19</v>
      </c>
      <c r="D20" s="45" t="s">
        <v>80</v>
      </c>
      <c r="E20" s="46">
        <v>10</v>
      </c>
      <c r="F20" s="46">
        <v>40</v>
      </c>
      <c r="G20" s="46">
        <v>26</v>
      </c>
      <c r="H20" s="87">
        <f t="shared" si="0"/>
        <v>0.65</v>
      </c>
      <c r="I20" s="46">
        <v>9</v>
      </c>
      <c r="J20" s="36">
        <v>10</v>
      </c>
      <c r="K20" s="46">
        <v>99</v>
      </c>
      <c r="L20" s="35">
        <v>99</v>
      </c>
      <c r="M20" s="35">
        <v>10</v>
      </c>
      <c r="N20" s="35">
        <v>99</v>
      </c>
      <c r="O20" s="35">
        <v>5</v>
      </c>
      <c r="P20" s="35">
        <v>5</v>
      </c>
      <c r="Q20" s="37">
        <v>99</v>
      </c>
      <c r="R20" s="46">
        <f t="shared" si="1"/>
        <v>426</v>
      </c>
      <c r="S20" s="46">
        <f t="shared" si="2"/>
        <v>8</v>
      </c>
      <c r="T20" s="46"/>
      <c r="U20" s="61">
        <v>0</v>
      </c>
      <c r="V20" s="46">
        <v>2</v>
      </c>
      <c r="W20" s="46">
        <v>2</v>
      </c>
    </row>
    <row r="21" spans="1:23" x14ac:dyDescent="0.15">
      <c r="A21" s="74" t="s">
        <v>58</v>
      </c>
      <c r="B21" s="74">
        <v>20</v>
      </c>
      <c r="C21" s="89">
        <v>20</v>
      </c>
      <c r="D21" s="92" t="s">
        <v>81</v>
      </c>
      <c r="E21" s="74">
        <v>30</v>
      </c>
      <c r="F21" s="74">
        <v>40</v>
      </c>
      <c r="G21" s="74">
        <v>20</v>
      </c>
      <c r="H21" s="90">
        <f t="shared" si="0"/>
        <v>0.5</v>
      </c>
      <c r="I21" s="74">
        <v>6</v>
      </c>
      <c r="J21" s="75">
        <v>10</v>
      </c>
      <c r="K21" s="74">
        <v>10</v>
      </c>
      <c r="L21" s="74">
        <v>10</v>
      </c>
      <c r="M21" s="74"/>
      <c r="N21" s="74">
        <v>40</v>
      </c>
      <c r="O21" s="74">
        <v>40</v>
      </c>
      <c r="P21" s="74"/>
      <c r="Q21" s="76">
        <v>40</v>
      </c>
      <c r="R21" s="74">
        <f t="shared" si="1"/>
        <v>150</v>
      </c>
      <c r="S21" s="74">
        <f t="shared" si="2"/>
        <v>6</v>
      </c>
      <c r="T21" s="74"/>
      <c r="U21" s="77">
        <v>3</v>
      </c>
      <c r="V21" s="74">
        <v>2</v>
      </c>
      <c r="W21" s="74">
        <v>2</v>
      </c>
    </row>
    <row r="22" spans="1:23" x14ac:dyDescent="0.15">
      <c r="A22" s="46" t="s">
        <v>70</v>
      </c>
      <c r="B22" s="46">
        <v>21</v>
      </c>
      <c r="C22" s="20">
        <v>1</v>
      </c>
      <c r="D22" s="45" t="s">
        <v>82</v>
      </c>
      <c r="E22" s="46">
        <v>1</v>
      </c>
      <c r="F22" s="46">
        <v>40</v>
      </c>
      <c r="G22" s="46">
        <v>40</v>
      </c>
      <c r="H22" s="87">
        <f t="shared" si="0"/>
        <v>1</v>
      </c>
      <c r="I22" s="46">
        <v>5</v>
      </c>
      <c r="J22" s="36">
        <v>20</v>
      </c>
      <c r="K22" s="46">
        <v>20</v>
      </c>
      <c r="L22" s="35">
        <v>20</v>
      </c>
      <c r="M22" s="35">
        <v>20</v>
      </c>
      <c r="N22" s="35">
        <v>20</v>
      </c>
      <c r="O22" s="35">
        <v>20</v>
      </c>
      <c r="P22" s="35">
        <v>20</v>
      </c>
      <c r="Q22" s="37">
        <v>20</v>
      </c>
      <c r="R22" s="46">
        <f t="shared" si="1"/>
        <v>160</v>
      </c>
      <c r="S22" s="46">
        <f t="shared" si="2"/>
        <v>8</v>
      </c>
      <c r="T22" s="46"/>
      <c r="U22" s="42">
        <v>5</v>
      </c>
      <c r="V22" s="46">
        <v>1</v>
      </c>
      <c r="W22" s="46">
        <v>2</v>
      </c>
    </row>
    <row r="23" spans="1:23" x14ac:dyDescent="0.15">
      <c r="A23" s="46" t="s">
        <v>70</v>
      </c>
      <c r="B23" s="46">
        <v>22</v>
      </c>
      <c r="C23" s="20">
        <v>2</v>
      </c>
      <c r="D23" s="45" t="s">
        <v>83</v>
      </c>
      <c r="E23" s="46">
        <v>1</v>
      </c>
      <c r="F23" s="46">
        <v>40</v>
      </c>
      <c r="G23" s="46">
        <v>40</v>
      </c>
      <c r="H23" s="87">
        <f t="shared" si="0"/>
        <v>1</v>
      </c>
      <c r="I23" s="46">
        <v>5</v>
      </c>
      <c r="J23" s="36">
        <v>20</v>
      </c>
      <c r="K23" s="46">
        <v>20</v>
      </c>
      <c r="L23" s="35">
        <v>20</v>
      </c>
      <c r="M23" s="35">
        <v>20</v>
      </c>
      <c r="N23" s="35">
        <v>20</v>
      </c>
      <c r="O23" s="35">
        <v>20</v>
      </c>
      <c r="P23" s="35">
        <v>20</v>
      </c>
      <c r="Q23" s="37">
        <v>20</v>
      </c>
      <c r="R23" s="46">
        <f t="shared" si="1"/>
        <v>160</v>
      </c>
      <c r="S23" s="46">
        <f t="shared" si="2"/>
        <v>8</v>
      </c>
      <c r="T23" s="46"/>
      <c r="U23" s="95">
        <v>6</v>
      </c>
      <c r="V23" s="46">
        <v>1</v>
      </c>
      <c r="W23" s="46">
        <v>2</v>
      </c>
    </row>
    <row r="24" spans="1:23" x14ac:dyDescent="0.15">
      <c r="A24" s="46" t="s">
        <v>70</v>
      </c>
      <c r="B24" s="46">
        <v>23</v>
      </c>
      <c r="C24" s="20">
        <v>3</v>
      </c>
      <c r="D24" s="45" t="s">
        <v>84</v>
      </c>
      <c r="E24" s="46">
        <v>1</v>
      </c>
      <c r="F24" s="46">
        <v>40</v>
      </c>
      <c r="G24" s="46">
        <v>40</v>
      </c>
      <c r="H24" s="87">
        <f t="shared" si="0"/>
        <v>1</v>
      </c>
      <c r="I24" s="46">
        <v>5</v>
      </c>
      <c r="J24" s="36">
        <v>20</v>
      </c>
      <c r="K24" s="46">
        <v>20</v>
      </c>
      <c r="L24" s="35">
        <v>20</v>
      </c>
      <c r="M24" s="35">
        <v>20</v>
      </c>
      <c r="N24" s="35">
        <v>20</v>
      </c>
      <c r="O24" s="35">
        <v>20</v>
      </c>
      <c r="P24" s="35">
        <v>20</v>
      </c>
      <c r="Q24" s="37">
        <v>20</v>
      </c>
      <c r="R24" s="46">
        <f t="shared" si="1"/>
        <v>160</v>
      </c>
      <c r="S24" s="46">
        <f t="shared" si="2"/>
        <v>8</v>
      </c>
      <c r="T24" s="46"/>
      <c r="U24" s="96">
        <v>7</v>
      </c>
      <c r="V24" s="46">
        <v>1</v>
      </c>
      <c r="W24" s="46">
        <v>2</v>
      </c>
    </row>
    <row r="25" spans="1:23" x14ac:dyDescent="0.15">
      <c r="A25" s="46" t="s">
        <v>70</v>
      </c>
      <c r="B25" s="46">
        <v>24</v>
      </c>
      <c r="C25" s="20">
        <v>4</v>
      </c>
      <c r="D25" s="45" t="s">
        <v>85</v>
      </c>
      <c r="E25" s="46">
        <v>1</v>
      </c>
      <c r="F25" s="46">
        <v>40</v>
      </c>
      <c r="G25" s="46">
        <v>40</v>
      </c>
      <c r="H25" s="87">
        <f t="shared" si="0"/>
        <v>1</v>
      </c>
      <c r="I25" s="46">
        <v>5</v>
      </c>
      <c r="J25" s="36">
        <v>20</v>
      </c>
      <c r="K25" s="46">
        <v>20</v>
      </c>
      <c r="L25" s="35">
        <v>20</v>
      </c>
      <c r="M25" s="35">
        <v>20</v>
      </c>
      <c r="N25" s="35">
        <v>20</v>
      </c>
      <c r="O25" s="35">
        <v>20</v>
      </c>
      <c r="P25" s="35">
        <v>20</v>
      </c>
      <c r="Q25" s="37">
        <v>20</v>
      </c>
      <c r="R25" s="46">
        <f t="shared" si="1"/>
        <v>160</v>
      </c>
      <c r="S25" s="46">
        <f t="shared" si="2"/>
        <v>8</v>
      </c>
      <c r="T25" s="46"/>
      <c r="U25" s="97">
        <v>8</v>
      </c>
      <c r="V25" s="46">
        <v>1</v>
      </c>
      <c r="W25" s="46">
        <v>2</v>
      </c>
    </row>
    <row r="26" spans="1:23" x14ac:dyDescent="0.15">
      <c r="A26" s="46" t="s">
        <v>70</v>
      </c>
      <c r="B26" s="46">
        <v>25</v>
      </c>
      <c r="C26" s="20">
        <v>5</v>
      </c>
      <c r="D26" s="45" t="s">
        <v>86</v>
      </c>
      <c r="E26" s="46">
        <v>1</v>
      </c>
      <c r="F26" s="46">
        <v>40</v>
      </c>
      <c r="G26" s="46">
        <v>40</v>
      </c>
      <c r="H26" s="87">
        <f t="shared" si="0"/>
        <v>1</v>
      </c>
      <c r="I26" s="46">
        <v>5</v>
      </c>
      <c r="J26" s="36">
        <v>20</v>
      </c>
      <c r="K26" s="46">
        <v>20</v>
      </c>
      <c r="L26" s="35">
        <v>20</v>
      </c>
      <c r="M26" s="35">
        <v>20</v>
      </c>
      <c r="N26" s="35">
        <v>20</v>
      </c>
      <c r="O26" s="35">
        <v>20</v>
      </c>
      <c r="P26" s="35">
        <v>20</v>
      </c>
      <c r="Q26" s="37">
        <v>20</v>
      </c>
      <c r="R26" s="46">
        <f t="shared" si="1"/>
        <v>160</v>
      </c>
      <c r="S26" s="46">
        <f t="shared" si="2"/>
        <v>8</v>
      </c>
      <c r="T26" s="46"/>
      <c r="U26" s="42">
        <v>5</v>
      </c>
      <c r="V26" s="46">
        <v>1</v>
      </c>
      <c r="W26" s="46">
        <v>2</v>
      </c>
    </row>
    <row r="27" spans="1:23" x14ac:dyDescent="0.15">
      <c r="A27" s="46" t="s">
        <v>70</v>
      </c>
      <c r="B27" s="46">
        <v>26</v>
      </c>
      <c r="C27" s="20">
        <v>6</v>
      </c>
      <c r="D27" s="45" t="s">
        <v>87</v>
      </c>
      <c r="E27" s="46">
        <v>1</v>
      </c>
      <c r="F27" s="46">
        <v>40</v>
      </c>
      <c r="G27" s="46">
        <v>40</v>
      </c>
      <c r="H27" s="87">
        <f t="shared" si="0"/>
        <v>1</v>
      </c>
      <c r="I27" s="46">
        <v>5</v>
      </c>
      <c r="J27" s="36">
        <v>20</v>
      </c>
      <c r="K27" s="46">
        <v>20</v>
      </c>
      <c r="L27" s="35">
        <v>20</v>
      </c>
      <c r="M27" s="35"/>
      <c r="N27" s="35">
        <v>50</v>
      </c>
      <c r="O27" s="35">
        <v>20</v>
      </c>
      <c r="P27" s="35">
        <v>20</v>
      </c>
      <c r="Q27" s="37">
        <v>20</v>
      </c>
      <c r="R27" s="46">
        <f t="shared" si="1"/>
        <v>170</v>
      </c>
      <c r="S27" s="46">
        <f t="shared" si="2"/>
        <v>7</v>
      </c>
      <c r="T27" s="46"/>
      <c r="U27" s="95">
        <v>6</v>
      </c>
      <c r="V27" s="46">
        <v>1</v>
      </c>
      <c r="W27" s="46">
        <v>2</v>
      </c>
    </row>
    <row r="28" spans="1:23" x14ac:dyDescent="0.15">
      <c r="A28" s="46" t="s">
        <v>70</v>
      </c>
      <c r="B28" s="46">
        <v>27</v>
      </c>
      <c r="C28" s="20">
        <v>7</v>
      </c>
      <c r="D28" s="45" t="s">
        <v>88</v>
      </c>
      <c r="E28" s="46">
        <v>1</v>
      </c>
      <c r="F28" s="46">
        <v>40</v>
      </c>
      <c r="G28" s="46">
        <v>40</v>
      </c>
      <c r="H28" s="87">
        <f t="shared" si="0"/>
        <v>1</v>
      </c>
      <c r="I28" s="46">
        <v>5</v>
      </c>
      <c r="J28" s="36">
        <v>20</v>
      </c>
      <c r="K28" s="46">
        <v>20</v>
      </c>
      <c r="L28" s="35">
        <v>20</v>
      </c>
      <c r="M28" s="35"/>
      <c r="N28" s="35">
        <v>50</v>
      </c>
      <c r="O28" s="35">
        <v>20</v>
      </c>
      <c r="P28" s="35">
        <v>20</v>
      </c>
      <c r="Q28" s="37">
        <v>20</v>
      </c>
      <c r="R28" s="46">
        <f t="shared" si="1"/>
        <v>170</v>
      </c>
      <c r="S28" s="46">
        <f t="shared" si="2"/>
        <v>7</v>
      </c>
      <c r="T28" s="46"/>
      <c r="U28" s="96">
        <v>7</v>
      </c>
      <c r="V28" s="46">
        <v>2</v>
      </c>
      <c r="W28" s="46">
        <v>2</v>
      </c>
    </row>
    <row r="29" spans="1:23" x14ac:dyDescent="0.15">
      <c r="A29" s="46" t="s">
        <v>70</v>
      </c>
      <c r="B29" s="46">
        <v>28</v>
      </c>
      <c r="C29" s="20">
        <v>8</v>
      </c>
      <c r="D29" s="45" t="s">
        <v>89</v>
      </c>
      <c r="E29" s="46">
        <v>1</v>
      </c>
      <c r="F29" s="46">
        <v>40</v>
      </c>
      <c r="G29" s="46">
        <v>40</v>
      </c>
      <c r="H29" s="87">
        <f t="shared" si="0"/>
        <v>1</v>
      </c>
      <c r="I29" s="46">
        <v>5</v>
      </c>
      <c r="J29" s="36">
        <v>20</v>
      </c>
      <c r="K29" s="46">
        <v>20</v>
      </c>
      <c r="L29" s="35">
        <v>20</v>
      </c>
      <c r="M29" s="35">
        <v>1</v>
      </c>
      <c r="N29" s="35">
        <v>50</v>
      </c>
      <c r="O29" s="35">
        <v>20</v>
      </c>
      <c r="P29" s="35">
        <v>20</v>
      </c>
      <c r="Q29" s="37">
        <v>20</v>
      </c>
      <c r="R29" s="46">
        <f t="shared" si="1"/>
        <v>171</v>
      </c>
      <c r="S29" s="46">
        <f t="shared" si="2"/>
        <v>8</v>
      </c>
      <c r="T29" s="46"/>
      <c r="U29" s="96">
        <v>7</v>
      </c>
      <c r="V29" s="46">
        <v>1</v>
      </c>
      <c r="W29" s="46">
        <v>2</v>
      </c>
    </row>
    <row r="30" spans="1:23" x14ac:dyDescent="0.15">
      <c r="A30" s="46" t="s">
        <v>70</v>
      </c>
      <c r="B30" s="46">
        <v>29</v>
      </c>
      <c r="C30" s="20">
        <v>9</v>
      </c>
      <c r="D30" s="45" t="s">
        <v>90</v>
      </c>
      <c r="E30" s="46">
        <v>1</v>
      </c>
      <c r="F30" s="46">
        <v>40</v>
      </c>
      <c r="G30" s="46">
        <v>40</v>
      </c>
      <c r="H30" s="87">
        <f t="shared" si="0"/>
        <v>1</v>
      </c>
      <c r="I30" s="46">
        <v>5</v>
      </c>
      <c r="J30" s="36">
        <v>20</v>
      </c>
      <c r="K30" s="46">
        <v>20</v>
      </c>
      <c r="L30" s="35">
        <v>20</v>
      </c>
      <c r="M30" s="35"/>
      <c r="N30" s="35">
        <v>50</v>
      </c>
      <c r="O30" s="35">
        <v>20</v>
      </c>
      <c r="P30" s="35">
        <v>20</v>
      </c>
      <c r="Q30" s="37">
        <v>20</v>
      </c>
      <c r="R30" s="46">
        <f t="shared" si="1"/>
        <v>170</v>
      </c>
      <c r="S30" s="46">
        <f t="shared" si="2"/>
        <v>7</v>
      </c>
      <c r="T30" s="46"/>
      <c r="U30" s="42">
        <v>5</v>
      </c>
      <c r="V30" s="46">
        <v>2</v>
      </c>
      <c r="W30" s="46">
        <v>2</v>
      </c>
    </row>
    <row r="31" spans="1:23" x14ac:dyDescent="0.15">
      <c r="A31" s="74" t="s">
        <v>70</v>
      </c>
      <c r="B31" s="74">
        <v>30</v>
      </c>
      <c r="C31" s="67">
        <v>10</v>
      </c>
      <c r="D31" s="92" t="s">
        <v>91</v>
      </c>
      <c r="E31" s="74">
        <v>1</v>
      </c>
      <c r="F31" s="74">
        <v>40</v>
      </c>
      <c r="G31" s="74">
        <v>40</v>
      </c>
      <c r="H31" s="90">
        <f t="shared" si="0"/>
        <v>1</v>
      </c>
      <c r="I31" s="74">
        <v>5</v>
      </c>
      <c r="J31" s="75">
        <v>20</v>
      </c>
      <c r="K31" s="74">
        <v>20</v>
      </c>
      <c r="L31" s="74">
        <v>20</v>
      </c>
      <c r="M31" s="74"/>
      <c r="N31" s="74">
        <v>50</v>
      </c>
      <c r="O31" s="74">
        <v>20</v>
      </c>
      <c r="P31" s="74">
        <v>20</v>
      </c>
      <c r="Q31" s="76">
        <v>20</v>
      </c>
      <c r="R31" s="74">
        <f t="shared" si="1"/>
        <v>170</v>
      </c>
      <c r="S31" s="74">
        <f t="shared" si="2"/>
        <v>7</v>
      </c>
      <c r="T31" s="74"/>
      <c r="U31" s="82">
        <v>6</v>
      </c>
      <c r="V31" s="74">
        <v>2</v>
      </c>
      <c r="W31" s="74">
        <v>2</v>
      </c>
    </row>
    <row r="32" spans="1:23" x14ac:dyDescent="0.15">
      <c r="D32" s="46" t="s">
        <v>172</v>
      </c>
      <c r="E32" s="3">
        <f>AVERAGE(E$2:E$31)</f>
        <v>33.766666666666666</v>
      </c>
      <c r="F32" s="3">
        <f t="shared" ref="F32:S32" si="3">AVERAGE(F$2:F$31)</f>
        <v>45.333333333333336</v>
      </c>
      <c r="G32" s="3">
        <f t="shared" si="3"/>
        <v>57.56666666666667</v>
      </c>
      <c r="H32" s="3" t="e">
        <f t="shared" si="3"/>
        <v>#DIV/0!</v>
      </c>
      <c r="I32" s="3">
        <f t="shared" si="3"/>
        <v>5.5333333333333332</v>
      </c>
      <c r="J32" s="3">
        <f t="shared" si="3"/>
        <v>15.25</v>
      </c>
      <c r="K32" s="3">
        <f t="shared" si="3"/>
        <v>18.846153846153847</v>
      </c>
      <c r="L32" s="3">
        <f t="shared" si="3"/>
        <v>18.931034482758619</v>
      </c>
      <c r="M32" s="3">
        <f t="shared" si="3"/>
        <v>14.363636363636363</v>
      </c>
      <c r="N32" s="3">
        <f t="shared" si="3"/>
        <v>39.966666666666669</v>
      </c>
      <c r="O32" s="3">
        <f t="shared" si="3"/>
        <v>20</v>
      </c>
      <c r="P32" s="3">
        <f t="shared" si="3"/>
        <v>17.793103448275861</v>
      </c>
      <c r="Q32" s="3">
        <f t="shared" si="3"/>
        <v>22.241379310344829</v>
      </c>
      <c r="R32" s="3">
        <f t="shared" si="3"/>
        <v>158.06666666666666</v>
      </c>
      <c r="S32" s="3">
        <f t="shared" si="3"/>
        <v>7.4333333333333336</v>
      </c>
    </row>
    <row r="33" spans="4:23" x14ac:dyDescent="0.15">
      <c r="D33" s="46" t="s">
        <v>173</v>
      </c>
      <c r="F33" s="3">
        <f>SUM(F$2:F$31)</f>
        <v>1360</v>
      </c>
      <c r="G33" s="3">
        <f>SUM(G$2:G$31)</f>
        <v>1727</v>
      </c>
      <c r="I33" s="3">
        <f t="shared" ref="I33:R33" si="4">SUM(I$2:I$31)</f>
        <v>166</v>
      </c>
      <c r="J33" s="3">
        <f t="shared" si="4"/>
        <v>427</v>
      </c>
      <c r="K33" s="3">
        <f t="shared" si="4"/>
        <v>490</v>
      </c>
      <c r="L33" s="3">
        <f t="shared" si="4"/>
        <v>549</v>
      </c>
      <c r="M33" s="3">
        <f t="shared" si="4"/>
        <v>316</v>
      </c>
      <c r="N33" s="3">
        <f t="shared" si="4"/>
        <v>1199</v>
      </c>
      <c r="O33" s="3">
        <f t="shared" si="4"/>
        <v>600</v>
      </c>
      <c r="P33" s="3">
        <f t="shared" si="4"/>
        <v>516</v>
      </c>
      <c r="Q33" s="3">
        <f t="shared" si="4"/>
        <v>645</v>
      </c>
      <c r="R33" s="3">
        <f t="shared" si="4"/>
        <v>4742</v>
      </c>
      <c r="V33" s="3">
        <f>SUM(V$2:V$31)</f>
        <v>44</v>
      </c>
      <c r="W33" s="3">
        <f>SUM(W$2:W$31)</f>
        <v>60</v>
      </c>
    </row>
    <row r="34" spans="4:23" x14ac:dyDescent="0.15">
      <c r="D34" s="46" t="s">
        <v>174</v>
      </c>
      <c r="J34" s="3">
        <f>J33/J32</f>
        <v>28</v>
      </c>
      <c r="K34" s="3">
        <f t="shared" ref="K34:Q34" si="5">K33/K32</f>
        <v>26</v>
      </c>
      <c r="L34" s="3">
        <f t="shared" si="5"/>
        <v>29.000000000000004</v>
      </c>
      <c r="M34" s="3">
        <f t="shared" si="5"/>
        <v>22</v>
      </c>
      <c r="N34" s="3">
        <f t="shared" si="5"/>
        <v>30</v>
      </c>
      <c r="O34" s="3">
        <f t="shared" si="5"/>
        <v>30</v>
      </c>
      <c r="P34" s="3">
        <f t="shared" si="5"/>
        <v>29</v>
      </c>
      <c r="Q34" s="3">
        <f t="shared" si="5"/>
        <v>28.999999999999996</v>
      </c>
    </row>
    <row r="36" spans="4:23" x14ac:dyDescent="0.15">
      <c r="D36" s="3" t="s">
        <v>1</v>
      </c>
    </row>
    <row r="37" spans="4:23" x14ac:dyDescent="0.15">
      <c r="D37" s="3" t="s">
        <v>175</v>
      </c>
    </row>
    <row r="38" spans="4:23" x14ac:dyDescent="0.15">
      <c r="D38" s="3" t="s">
        <v>176</v>
      </c>
    </row>
    <row r="39" spans="4:23" x14ac:dyDescent="0.15">
      <c r="D39" s="3" t="s">
        <v>0</v>
      </c>
    </row>
  </sheetData>
  <phoneticPr fontId="2"/>
  <conditionalFormatting sqref="E2:E22 E24:E31">
    <cfRule type="cellIs" dxfId="29" priority="1" stopIfTrue="1" operator="between">
      <formula>2</formula>
      <formula>49</formula>
    </cfRule>
    <cfRule type="cellIs" dxfId="28" priority="2" stopIfTrue="1" operator="between">
      <formula>51</formula>
      <formula>98</formula>
    </cfRule>
    <cfRule type="cellIs" dxfId="27" priority="3" stopIfTrue="1" operator="equal">
      <formula>99</formula>
    </cfRule>
  </conditionalFormatting>
  <conditionalFormatting sqref="H2:H31">
    <cfRule type="cellIs" dxfId="26" priority="4" stopIfTrue="1" operator="between">
      <formula>0</formula>
      <formula>0.5</formula>
    </cfRule>
    <cfRule type="cellIs" dxfId="25" priority="5" stopIfTrue="1" operator="equal">
      <formula>1</formula>
    </cfRule>
  </conditionalFormatting>
  <conditionalFormatting sqref="I2:I31">
    <cfRule type="cellIs" dxfId="24" priority="6" stopIfTrue="1" operator="lessThanOrEqual">
      <formula>2</formula>
    </cfRule>
    <cfRule type="cellIs" dxfId="23" priority="7" stopIfTrue="1" operator="greaterThanOrEqual">
      <formula>8</formula>
    </cfRule>
  </conditionalFormatting>
  <conditionalFormatting sqref="J2:Q31">
    <cfRule type="cellIs" dxfId="22" priority="8" stopIfTrue="1" operator="equal">
      <formula>0</formula>
    </cfRule>
    <cfRule type="cellIs" dxfId="21" priority="9" stopIfTrue="1" operator="greaterThan">
      <formula>20</formula>
    </cfRule>
    <cfRule type="cellIs" dxfId="20" priority="10" stopIfTrue="1" operator="between">
      <formula>11</formula>
      <formula>19</formula>
    </cfRule>
  </conditionalFormatting>
  <conditionalFormatting sqref="E23">
    <cfRule type="cellIs" dxfId="19" priority="11" stopIfTrue="1" operator="between">
      <formula>2</formula>
      <formula>49</formula>
    </cfRule>
    <cfRule type="cellIs" dxfId="18" priority="12" stopIfTrue="1" operator="equal">
      <formula>99</formula>
    </cfRule>
  </conditionalFormatting>
  <conditionalFormatting sqref="F33:G34 I33:R33">
    <cfRule type="cellIs" dxfId="17" priority="13" stopIfTrue="1" operator="between">
      <formula>1</formula>
      <formula>49</formula>
    </cfRule>
    <cfRule type="cellIs" dxfId="16" priority="14" stopIfTrue="1" operator="between">
      <formula>51</formula>
      <formula>99</formula>
    </cfRule>
  </conditionalFormatting>
  <conditionalFormatting sqref="V1:W1048576">
    <cfRule type="cellIs" dxfId="15" priority="15" stopIfTrue="1" operator="between">
      <formula>2</formula>
      <formula>4</formula>
    </cfRule>
  </conditionalFormatting>
  <conditionalFormatting sqref="F1:G31 F35:G65536">
    <cfRule type="cellIs" dxfId="14" priority="16" stopIfTrue="1" operator="between">
      <formula>1</formula>
      <formula>49</formula>
    </cfRule>
    <cfRule type="cellIs" dxfId="13" priority="17" stopIfTrue="1" operator="between">
      <formula>51</formula>
      <formula>79</formula>
    </cfRule>
  </conditionalFormatting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4"/>
  <sheetViews>
    <sheetView workbookViewId="0">
      <pane xSplit="9" ySplit="1" topLeftCell="J35" activePane="bottomRight" state="frozen"/>
      <selection pane="topRight" activeCell="J1" sqref="J1"/>
      <selection pane="bottomLeft" activeCell="A2" sqref="A2"/>
      <selection pane="bottomRight" activeCell="E6" sqref="E6"/>
    </sheetView>
  </sheetViews>
  <sheetFormatPr defaultColWidth="4.75" defaultRowHeight="12" x14ac:dyDescent="0.15"/>
  <cols>
    <col min="1" max="1" width="7.375" style="3" bestFit="1" customWidth="1"/>
    <col min="2" max="2" width="2.375" style="3" customWidth="1"/>
    <col min="3" max="3" width="24" style="3" bestFit="1" customWidth="1"/>
    <col min="4" max="4" width="2" style="3" customWidth="1"/>
    <col min="5" max="5" width="4.75" style="3" customWidth="1"/>
    <col min="6" max="6" width="3.375" style="3" customWidth="1"/>
    <col min="7" max="7" width="3.25" style="3" customWidth="1"/>
    <col min="8" max="8" width="2.125" style="3" customWidth="1"/>
    <col min="9" max="9" width="4.25" style="3" customWidth="1"/>
    <col min="10" max="60" width="3.25" style="3" customWidth="1"/>
    <col min="61" max="16384" width="4.75" style="3"/>
  </cols>
  <sheetData>
    <row r="1" spans="1:60" s="1" customFormat="1" x14ac:dyDescent="0.15">
      <c r="A1" s="59" t="s">
        <v>79</v>
      </c>
      <c r="B1" s="59" t="s">
        <v>766</v>
      </c>
      <c r="C1" s="59" t="s">
        <v>896</v>
      </c>
      <c r="D1" s="59" t="s">
        <v>826</v>
      </c>
      <c r="E1" s="59" t="s">
        <v>827</v>
      </c>
      <c r="F1" s="59" t="s">
        <v>1395</v>
      </c>
      <c r="G1" s="59" t="s">
        <v>1396</v>
      </c>
      <c r="H1" s="59" t="s">
        <v>1246</v>
      </c>
      <c r="I1" s="59" t="s">
        <v>998</v>
      </c>
      <c r="J1" s="59" t="s">
        <v>828</v>
      </c>
      <c r="K1" s="59" t="s">
        <v>829</v>
      </c>
      <c r="L1" s="59" t="s">
        <v>830</v>
      </c>
      <c r="M1" s="59" t="s">
        <v>831</v>
      </c>
      <c r="N1" s="59" t="s">
        <v>832</v>
      </c>
      <c r="O1" s="59" t="s">
        <v>833</v>
      </c>
      <c r="P1" s="59" t="s">
        <v>834</v>
      </c>
      <c r="Q1" s="59" t="s">
        <v>668</v>
      </c>
      <c r="R1" s="59" t="s">
        <v>669</v>
      </c>
      <c r="S1" s="59" t="s">
        <v>670</v>
      </c>
      <c r="T1" s="59" t="s">
        <v>862</v>
      </c>
      <c r="U1" s="59" t="s">
        <v>863</v>
      </c>
      <c r="V1" s="59" t="s">
        <v>864</v>
      </c>
      <c r="W1" s="59" t="s">
        <v>865</v>
      </c>
      <c r="X1" s="59" t="s">
        <v>866</v>
      </c>
      <c r="Y1" s="59" t="s">
        <v>991</v>
      </c>
      <c r="Z1" s="59" t="s">
        <v>1138</v>
      </c>
      <c r="AA1" s="59" t="s">
        <v>867</v>
      </c>
      <c r="AB1" s="59" t="s">
        <v>868</v>
      </c>
      <c r="AC1" s="59" t="s">
        <v>869</v>
      </c>
      <c r="AD1" s="59" t="s">
        <v>870</v>
      </c>
      <c r="AE1" s="59" t="s">
        <v>871</v>
      </c>
      <c r="AF1" s="59" t="s">
        <v>872</v>
      </c>
      <c r="AG1" s="59" t="s">
        <v>873</v>
      </c>
      <c r="AH1" s="59" t="s">
        <v>874</v>
      </c>
      <c r="AI1" s="59" t="s">
        <v>875</v>
      </c>
      <c r="AJ1" s="59" t="s">
        <v>876</v>
      </c>
      <c r="AK1" s="59" t="s">
        <v>877</v>
      </c>
      <c r="AL1" s="59" t="s">
        <v>878</v>
      </c>
      <c r="AM1" s="59" t="s">
        <v>879</v>
      </c>
      <c r="AN1" s="59" t="s">
        <v>825</v>
      </c>
      <c r="AO1" s="59" t="s">
        <v>880</v>
      </c>
      <c r="AP1" s="59" t="s">
        <v>881</v>
      </c>
      <c r="AQ1" s="59" t="s">
        <v>688</v>
      </c>
      <c r="AR1" s="59" t="s">
        <v>689</v>
      </c>
      <c r="AS1" s="59" t="s">
        <v>690</v>
      </c>
      <c r="AT1" s="59" t="s">
        <v>691</v>
      </c>
      <c r="AU1" s="59" t="s">
        <v>987</v>
      </c>
      <c r="AV1" s="59" t="s">
        <v>988</v>
      </c>
      <c r="AW1" s="59" t="s">
        <v>989</v>
      </c>
      <c r="AX1" s="59" t="s">
        <v>990</v>
      </c>
      <c r="AY1" s="59" t="s">
        <v>835</v>
      </c>
      <c r="AZ1" s="59" t="s">
        <v>653</v>
      </c>
      <c r="BA1" s="59" t="s">
        <v>654</v>
      </c>
      <c r="BB1" s="59" t="s">
        <v>993</v>
      </c>
      <c r="BC1" s="59" t="s">
        <v>992</v>
      </c>
      <c r="BD1" s="59" t="s">
        <v>655</v>
      </c>
      <c r="BE1" s="59" t="s">
        <v>994</v>
      </c>
      <c r="BF1" s="59" t="s">
        <v>656</v>
      </c>
      <c r="BG1" s="59" t="s">
        <v>657</v>
      </c>
      <c r="BH1" s="59" t="s">
        <v>658</v>
      </c>
    </row>
    <row r="2" spans="1:60" x14ac:dyDescent="0.15">
      <c r="A2" s="3" t="s">
        <v>767</v>
      </c>
      <c r="B2" s="3">
        <v>1</v>
      </c>
      <c r="C2" s="3" t="s">
        <v>898</v>
      </c>
      <c r="D2" s="3">
        <v>0</v>
      </c>
      <c r="E2" s="10">
        <v>5</v>
      </c>
      <c r="F2" s="10">
        <v>4</v>
      </c>
      <c r="G2" s="10">
        <v>1</v>
      </c>
      <c r="H2" s="60">
        <f>SUM($J2:$BH2)/AVERAGE($J2:$BH2)</f>
        <v>8</v>
      </c>
      <c r="I2" s="10">
        <f>SUM($J2:$BH2)</f>
        <v>120</v>
      </c>
      <c r="P2" s="3">
        <v>15</v>
      </c>
      <c r="X2" s="3">
        <v>15</v>
      </c>
      <c r="Z2" s="3">
        <v>15</v>
      </c>
      <c r="AF2" s="3">
        <v>15</v>
      </c>
      <c r="AS2" s="3">
        <v>15</v>
      </c>
      <c r="AT2" s="3">
        <v>15</v>
      </c>
      <c r="BC2" s="3">
        <v>15</v>
      </c>
      <c r="BD2" s="3">
        <v>15</v>
      </c>
    </row>
    <row r="3" spans="1:60" x14ac:dyDescent="0.15">
      <c r="A3" s="3" t="s">
        <v>659</v>
      </c>
      <c r="B3" s="3">
        <v>2</v>
      </c>
      <c r="C3" s="3" t="s">
        <v>824</v>
      </c>
      <c r="D3" s="3">
        <v>0</v>
      </c>
      <c r="E3" s="10">
        <v>9</v>
      </c>
      <c r="F3" s="10">
        <v>1</v>
      </c>
      <c r="G3" s="10">
        <v>1</v>
      </c>
      <c r="H3" s="10">
        <f t="shared" ref="H3:H66" si="0">SUM($J3:$BH3)/AVERAGE($J3:$BH3)</f>
        <v>6</v>
      </c>
      <c r="I3" s="10">
        <f t="shared" ref="I3:I66" si="1">SUM($J3:$BH3)</f>
        <v>11</v>
      </c>
      <c r="M3" s="3">
        <v>3</v>
      </c>
      <c r="AA3" s="3">
        <v>3</v>
      </c>
      <c r="AE3" s="3">
        <v>2</v>
      </c>
      <c r="AH3" s="3">
        <v>1</v>
      </c>
      <c r="AS3" s="3">
        <v>1</v>
      </c>
      <c r="AU3" s="3">
        <v>1</v>
      </c>
    </row>
    <row r="4" spans="1:60" x14ac:dyDescent="0.15">
      <c r="A4" s="3" t="s">
        <v>659</v>
      </c>
      <c r="B4" s="3">
        <v>3</v>
      </c>
      <c r="C4" s="3" t="s">
        <v>768</v>
      </c>
      <c r="D4" s="3">
        <v>0</v>
      </c>
      <c r="E4" s="10">
        <v>4</v>
      </c>
      <c r="F4" s="10">
        <v>1</v>
      </c>
      <c r="G4" s="10">
        <v>1</v>
      </c>
      <c r="H4" s="10">
        <f t="shared" si="0"/>
        <v>8</v>
      </c>
      <c r="I4" s="10">
        <f t="shared" si="1"/>
        <v>25</v>
      </c>
      <c r="J4" s="3">
        <v>6</v>
      </c>
      <c r="P4" s="3">
        <v>2</v>
      </c>
      <c r="U4" s="3">
        <v>5</v>
      </c>
      <c r="AA4" s="3">
        <v>1</v>
      </c>
      <c r="AB4" s="3">
        <v>2</v>
      </c>
      <c r="AF4" s="3">
        <v>5</v>
      </c>
      <c r="AG4" s="3">
        <v>3</v>
      </c>
      <c r="AH4" s="3">
        <v>1</v>
      </c>
    </row>
    <row r="5" spans="1:60" x14ac:dyDescent="0.15">
      <c r="A5" s="3" t="s">
        <v>659</v>
      </c>
      <c r="B5" s="3">
        <v>4</v>
      </c>
      <c r="C5" s="3" t="s">
        <v>769</v>
      </c>
      <c r="D5" s="3">
        <v>0</v>
      </c>
      <c r="E5" s="10">
        <v>9</v>
      </c>
      <c r="F5" s="10">
        <v>1</v>
      </c>
      <c r="G5" s="10">
        <v>1</v>
      </c>
      <c r="H5" s="10">
        <f t="shared" si="0"/>
        <v>5</v>
      </c>
      <c r="I5" s="10">
        <f t="shared" si="1"/>
        <v>29</v>
      </c>
      <c r="N5" s="3">
        <v>2</v>
      </c>
      <c r="AF5" s="3">
        <v>12</v>
      </c>
      <c r="AG5" s="3">
        <v>1</v>
      </c>
      <c r="AH5" s="3">
        <v>2</v>
      </c>
      <c r="AT5" s="3">
        <v>12</v>
      </c>
    </row>
    <row r="6" spans="1:60" x14ac:dyDescent="0.15">
      <c r="A6" s="8" t="s">
        <v>659</v>
      </c>
      <c r="B6" s="8">
        <v>5</v>
      </c>
      <c r="C6" s="8" t="s">
        <v>959</v>
      </c>
      <c r="D6" s="8">
        <v>0</v>
      </c>
      <c r="E6" s="8">
        <v>8</v>
      </c>
      <c r="F6" s="10">
        <v>1</v>
      </c>
      <c r="G6" s="10">
        <v>1</v>
      </c>
      <c r="H6" s="8">
        <f t="shared" si="0"/>
        <v>6</v>
      </c>
      <c r="I6" s="8">
        <f t="shared" si="1"/>
        <v>17</v>
      </c>
      <c r="J6" s="8">
        <v>2</v>
      </c>
      <c r="K6" s="8"/>
      <c r="L6" s="8"/>
      <c r="M6" s="8"/>
      <c r="N6" s="8"/>
      <c r="O6" s="8"/>
      <c r="P6" s="8"/>
      <c r="Q6" s="8">
        <v>3</v>
      </c>
      <c r="R6" s="8"/>
      <c r="S6" s="8"/>
      <c r="T6" s="8"/>
      <c r="U6" s="8"/>
      <c r="V6" s="8"/>
      <c r="W6" s="8">
        <v>2</v>
      </c>
      <c r="X6" s="8"/>
      <c r="Y6" s="8"/>
      <c r="Z6" s="8"/>
      <c r="AA6" s="8">
        <v>4</v>
      </c>
      <c r="AB6" s="8"/>
      <c r="AC6" s="8"/>
      <c r="AD6" s="8"/>
      <c r="AE6" s="8"/>
      <c r="AF6" s="8">
        <v>4</v>
      </c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>
        <v>2</v>
      </c>
      <c r="BD6" s="8"/>
      <c r="BE6" s="8"/>
      <c r="BF6" s="8"/>
      <c r="BG6" s="8"/>
      <c r="BH6" s="8"/>
    </row>
    <row r="7" spans="1:60" x14ac:dyDescent="0.15">
      <c r="A7" s="3" t="s">
        <v>659</v>
      </c>
      <c r="B7" s="3">
        <v>6</v>
      </c>
      <c r="C7" s="3" t="s">
        <v>960</v>
      </c>
      <c r="D7" s="3">
        <v>0</v>
      </c>
      <c r="E7" s="10">
        <v>6</v>
      </c>
      <c r="F7" s="10">
        <v>1</v>
      </c>
      <c r="G7" s="10">
        <v>1</v>
      </c>
      <c r="H7" s="10">
        <f t="shared" si="0"/>
        <v>8</v>
      </c>
      <c r="I7" s="10">
        <f t="shared" si="1"/>
        <v>14</v>
      </c>
      <c r="K7" s="3">
        <v>1</v>
      </c>
      <c r="L7" s="3">
        <v>1</v>
      </c>
      <c r="S7" s="3">
        <v>1</v>
      </c>
      <c r="W7" s="3">
        <v>3</v>
      </c>
      <c r="AF7" s="3">
        <v>2</v>
      </c>
      <c r="AO7" s="3">
        <v>2</v>
      </c>
      <c r="AS7" s="3">
        <v>2</v>
      </c>
      <c r="AV7" s="3">
        <v>2</v>
      </c>
    </row>
    <row r="8" spans="1:60" x14ac:dyDescent="0.15">
      <c r="A8" s="3" t="s">
        <v>659</v>
      </c>
      <c r="B8" s="3">
        <v>7</v>
      </c>
      <c r="C8" s="3" t="s">
        <v>961</v>
      </c>
      <c r="D8" s="3">
        <v>0</v>
      </c>
      <c r="E8" s="10">
        <v>5</v>
      </c>
      <c r="F8" s="10">
        <v>1</v>
      </c>
      <c r="G8" s="10">
        <v>1</v>
      </c>
      <c r="H8" s="10">
        <f t="shared" si="0"/>
        <v>7</v>
      </c>
      <c r="I8" s="10">
        <f t="shared" si="1"/>
        <v>26</v>
      </c>
      <c r="M8" s="3">
        <v>5</v>
      </c>
      <c r="AF8" s="3">
        <v>10</v>
      </c>
      <c r="AK8" s="3">
        <v>2</v>
      </c>
      <c r="AO8" s="3">
        <v>2</v>
      </c>
      <c r="AT8" s="3">
        <v>1</v>
      </c>
      <c r="BC8" s="3">
        <v>5</v>
      </c>
      <c r="BF8" s="3">
        <v>1</v>
      </c>
    </row>
    <row r="9" spans="1:60" x14ac:dyDescent="0.15">
      <c r="A9" s="3" t="s">
        <v>659</v>
      </c>
      <c r="B9" s="3">
        <v>8</v>
      </c>
      <c r="C9" s="3" t="s">
        <v>962</v>
      </c>
      <c r="D9" s="3">
        <v>0</v>
      </c>
      <c r="E9" s="10">
        <v>6</v>
      </c>
      <c r="F9" s="10">
        <v>1</v>
      </c>
      <c r="G9" s="10">
        <v>1</v>
      </c>
      <c r="H9" s="10">
        <f t="shared" si="0"/>
        <v>8</v>
      </c>
      <c r="I9" s="10">
        <f t="shared" si="1"/>
        <v>20</v>
      </c>
      <c r="J9" s="3">
        <v>5</v>
      </c>
      <c r="K9" s="3">
        <v>1</v>
      </c>
      <c r="M9" s="3">
        <v>1</v>
      </c>
      <c r="P9" s="3">
        <v>1</v>
      </c>
      <c r="Q9" s="3">
        <v>5</v>
      </c>
      <c r="AF9" s="3">
        <v>3</v>
      </c>
      <c r="AI9" s="3">
        <v>2</v>
      </c>
      <c r="AT9" s="3">
        <v>2</v>
      </c>
    </row>
    <row r="10" spans="1:60" x14ac:dyDescent="0.15">
      <c r="A10" s="3" t="s">
        <v>659</v>
      </c>
      <c r="B10" s="3">
        <v>9</v>
      </c>
      <c r="C10" s="3" t="s">
        <v>963</v>
      </c>
      <c r="D10" s="3">
        <v>0</v>
      </c>
      <c r="E10" s="10">
        <v>7</v>
      </c>
      <c r="F10" s="10">
        <v>1</v>
      </c>
      <c r="G10" s="10">
        <v>1</v>
      </c>
      <c r="H10" s="10">
        <f t="shared" si="0"/>
        <v>8</v>
      </c>
      <c r="I10" s="10">
        <f t="shared" si="1"/>
        <v>61</v>
      </c>
      <c r="J10" s="3">
        <v>1</v>
      </c>
      <c r="K10" s="3">
        <v>1</v>
      </c>
      <c r="N10" s="3">
        <v>7</v>
      </c>
      <c r="X10" s="3">
        <v>1</v>
      </c>
      <c r="AF10" s="3">
        <v>20</v>
      </c>
      <c r="AL10" s="3">
        <v>6</v>
      </c>
      <c r="AO10" s="3">
        <v>5</v>
      </c>
      <c r="AR10" s="3">
        <v>20</v>
      </c>
    </row>
    <row r="11" spans="1:60" x14ac:dyDescent="0.15">
      <c r="A11" s="6" t="s">
        <v>659</v>
      </c>
      <c r="B11" s="6">
        <v>10</v>
      </c>
      <c r="C11" s="6" t="s">
        <v>964</v>
      </c>
      <c r="D11" s="6">
        <v>0</v>
      </c>
      <c r="E11" s="6">
        <v>5</v>
      </c>
      <c r="F11" s="6">
        <v>1</v>
      </c>
      <c r="G11" s="6">
        <v>1</v>
      </c>
      <c r="H11" s="6">
        <f t="shared" si="0"/>
        <v>8</v>
      </c>
      <c r="I11" s="6">
        <f t="shared" si="1"/>
        <v>18</v>
      </c>
      <c r="J11" s="6">
        <v>5</v>
      </c>
      <c r="K11" s="6"/>
      <c r="L11" s="6">
        <v>1</v>
      </c>
      <c r="M11" s="6"/>
      <c r="N11" s="6"/>
      <c r="O11" s="6"/>
      <c r="P11" s="6"/>
      <c r="Q11" s="6">
        <v>1</v>
      </c>
      <c r="R11" s="6"/>
      <c r="S11" s="6"/>
      <c r="T11" s="6"/>
      <c r="U11" s="6"/>
      <c r="V11" s="6"/>
      <c r="W11" s="6"/>
      <c r="X11" s="6">
        <v>5</v>
      </c>
      <c r="Y11" s="6"/>
      <c r="Z11" s="6"/>
      <c r="AA11" s="6"/>
      <c r="AB11" s="6"/>
      <c r="AC11" s="6"/>
      <c r="AD11" s="6"/>
      <c r="AE11" s="6"/>
      <c r="AF11" s="6">
        <v>1</v>
      </c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>
        <v>2</v>
      </c>
      <c r="AU11" s="6"/>
      <c r="AV11" s="6">
        <v>2</v>
      </c>
      <c r="AW11" s="6"/>
      <c r="AX11" s="6"/>
      <c r="AY11" s="6"/>
      <c r="AZ11" s="6"/>
      <c r="BA11" s="6"/>
      <c r="BB11" s="6"/>
      <c r="BC11" s="6"/>
      <c r="BD11" s="6">
        <v>1</v>
      </c>
      <c r="BE11" s="6"/>
      <c r="BF11" s="6"/>
      <c r="BG11" s="6"/>
      <c r="BH11" s="6"/>
    </row>
    <row r="12" spans="1:60" x14ac:dyDescent="0.15">
      <c r="A12" s="3" t="s">
        <v>965</v>
      </c>
      <c r="B12" s="3">
        <v>1</v>
      </c>
      <c r="C12" s="3" t="s">
        <v>1127</v>
      </c>
      <c r="D12" s="3">
        <v>0</v>
      </c>
      <c r="E12" s="10">
        <v>4</v>
      </c>
      <c r="F12" s="10">
        <v>1</v>
      </c>
      <c r="G12" s="10">
        <v>1</v>
      </c>
      <c r="H12" s="10">
        <f t="shared" si="0"/>
        <v>3</v>
      </c>
      <c r="I12" s="10">
        <f t="shared" si="1"/>
        <v>10</v>
      </c>
      <c r="Q12" s="3">
        <v>5</v>
      </c>
      <c r="S12" s="3">
        <v>2</v>
      </c>
      <c r="BC12" s="3">
        <v>3</v>
      </c>
    </row>
    <row r="13" spans="1:60" x14ac:dyDescent="0.15">
      <c r="A13" s="3" t="s">
        <v>965</v>
      </c>
      <c r="B13" s="3">
        <v>2</v>
      </c>
      <c r="C13" s="3" t="s">
        <v>1128</v>
      </c>
      <c r="D13" s="3">
        <v>0</v>
      </c>
      <c r="E13" s="10">
        <v>4</v>
      </c>
      <c r="F13" s="10">
        <v>2</v>
      </c>
      <c r="G13" s="10">
        <v>2</v>
      </c>
      <c r="H13" s="10">
        <f t="shared" si="0"/>
        <v>2</v>
      </c>
      <c r="I13" s="10">
        <f t="shared" si="1"/>
        <v>7</v>
      </c>
      <c r="AV13" s="3">
        <v>4</v>
      </c>
      <c r="BC13" s="3">
        <v>3</v>
      </c>
    </row>
    <row r="14" spans="1:60" x14ac:dyDescent="0.15">
      <c r="A14" s="3" t="s">
        <v>965</v>
      </c>
      <c r="B14" s="3">
        <v>3</v>
      </c>
      <c r="C14" s="3" t="s">
        <v>1129</v>
      </c>
      <c r="D14" s="3">
        <v>0</v>
      </c>
      <c r="E14" s="10">
        <v>1.5</v>
      </c>
      <c r="F14" s="10">
        <v>1</v>
      </c>
      <c r="G14" s="10">
        <v>1</v>
      </c>
      <c r="H14" s="10">
        <f t="shared" si="0"/>
        <v>3</v>
      </c>
      <c r="I14" s="10">
        <f t="shared" si="1"/>
        <v>15</v>
      </c>
      <c r="AF14" s="3">
        <v>5</v>
      </c>
      <c r="AO14" s="3">
        <v>5</v>
      </c>
      <c r="BC14" s="3">
        <v>5</v>
      </c>
    </row>
    <row r="15" spans="1:60" x14ac:dyDescent="0.15">
      <c r="A15" s="3" t="s">
        <v>965</v>
      </c>
      <c r="B15" s="3">
        <v>4</v>
      </c>
      <c r="C15" s="3" t="s">
        <v>1130</v>
      </c>
      <c r="D15" s="3">
        <v>0</v>
      </c>
      <c r="E15" s="10">
        <v>4</v>
      </c>
      <c r="F15" s="10">
        <v>2</v>
      </c>
      <c r="G15" s="10">
        <v>1</v>
      </c>
      <c r="H15" s="10">
        <f t="shared" si="0"/>
        <v>4</v>
      </c>
      <c r="I15" s="10">
        <f t="shared" si="1"/>
        <v>22</v>
      </c>
      <c r="AO15" s="3">
        <v>1</v>
      </c>
      <c r="AS15" s="3">
        <v>1</v>
      </c>
      <c r="AV15" s="3">
        <v>10</v>
      </c>
      <c r="BC15" s="3">
        <v>10</v>
      </c>
    </row>
    <row r="16" spans="1:60" x14ac:dyDescent="0.15">
      <c r="A16" s="8" t="s">
        <v>965</v>
      </c>
      <c r="B16" s="8">
        <v>5</v>
      </c>
      <c r="C16" s="8" t="s">
        <v>1282</v>
      </c>
      <c r="D16" s="8">
        <v>0</v>
      </c>
      <c r="E16" s="8">
        <v>7</v>
      </c>
      <c r="F16" s="8">
        <v>1</v>
      </c>
      <c r="G16" s="8">
        <v>2</v>
      </c>
      <c r="H16" s="8">
        <f t="shared" si="0"/>
        <v>8</v>
      </c>
      <c r="I16" s="8">
        <f t="shared" si="1"/>
        <v>32</v>
      </c>
      <c r="J16" s="8"/>
      <c r="K16" s="8"/>
      <c r="L16" s="8"/>
      <c r="M16" s="8"/>
      <c r="N16" s="8"/>
      <c r="O16" s="8"/>
      <c r="P16" s="8"/>
      <c r="Q16" s="8">
        <v>2</v>
      </c>
      <c r="R16" s="8"/>
      <c r="S16" s="8"/>
      <c r="T16" s="8"/>
      <c r="U16" s="8"/>
      <c r="V16" s="8"/>
      <c r="W16" s="8">
        <v>2</v>
      </c>
      <c r="X16" s="8">
        <v>5</v>
      </c>
      <c r="Y16" s="8"/>
      <c r="Z16" s="8"/>
      <c r="AA16" s="8"/>
      <c r="AB16" s="8"/>
      <c r="AC16" s="8">
        <v>5</v>
      </c>
      <c r="AD16" s="8"/>
      <c r="AE16" s="8"/>
      <c r="AF16" s="8">
        <v>10</v>
      </c>
      <c r="AG16" s="8"/>
      <c r="AH16" s="8"/>
      <c r="AI16" s="8"/>
      <c r="AJ16" s="8"/>
      <c r="AK16" s="8"/>
      <c r="AL16" s="8"/>
      <c r="AM16" s="8"/>
      <c r="AN16" s="8"/>
      <c r="AO16" s="8">
        <v>3</v>
      </c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>
        <v>2</v>
      </c>
      <c r="BC16" s="8">
        <v>3</v>
      </c>
      <c r="BD16" s="8"/>
      <c r="BE16" s="8"/>
      <c r="BF16" s="8"/>
      <c r="BG16" s="8"/>
      <c r="BH16" s="8"/>
    </row>
    <row r="17" spans="1:60" x14ac:dyDescent="0.15">
      <c r="A17" s="3" t="s">
        <v>965</v>
      </c>
      <c r="B17" s="3">
        <v>6</v>
      </c>
      <c r="C17" s="3" t="s">
        <v>785</v>
      </c>
      <c r="D17" s="3">
        <v>0</v>
      </c>
      <c r="E17" s="10">
        <v>3</v>
      </c>
      <c r="F17" s="10">
        <v>1</v>
      </c>
      <c r="G17" s="10">
        <v>1</v>
      </c>
      <c r="H17" s="10">
        <f t="shared" si="0"/>
        <v>8</v>
      </c>
      <c r="I17" s="10">
        <f t="shared" si="1"/>
        <v>23</v>
      </c>
      <c r="Q17" s="3">
        <v>2</v>
      </c>
      <c r="W17" s="3">
        <v>2</v>
      </c>
      <c r="X17" s="3">
        <v>5</v>
      </c>
      <c r="AA17" s="3">
        <v>2</v>
      </c>
      <c r="AE17" s="3">
        <v>2</v>
      </c>
      <c r="AF17" s="3">
        <v>7</v>
      </c>
      <c r="AS17" s="3">
        <v>1</v>
      </c>
      <c r="BC17" s="3">
        <v>2</v>
      </c>
    </row>
    <row r="18" spans="1:60" x14ac:dyDescent="0.15">
      <c r="A18" s="3" t="s">
        <v>965</v>
      </c>
      <c r="B18" s="3">
        <v>7</v>
      </c>
      <c r="C18" s="3" t="s">
        <v>786</v>
      </c>
      <c r="D18" s="3">
        <v>0</v>
      </c>
      <c r="E18" s="10">
        <v>9</v>
      </c>
      <c r="F18" s="10">
        <v>1</v>
      </c>
      <c r="G18" s="10">
        <v>3</v>
      </c>
      <c r="H18" s="10">
        <f t="shared" si="0"/>
        <v>5</v>
      </c>
      <c r="I18" s="10">
        <f t="shared" si="1"/>
        <v>17</v>
      </c>
      <c r="AF18" s="3">
        <v>10</v>
      </c>
      <c r="AO18" s="3">
        <v>2</v>
      </c>
      <c r="AS18" s="3">
        <v>2</v>
      </c>
      <c r="AV18" s="3">
        <v>1</v>
      </c>
      <c r="BB18" s="3">
        <v>2</v>
      </c>
    </row>
    <row r="19" spans="1:60" x14ac:dyDescent="0.15">
      <c r="A19" s="3" t="s">
        <v>965</v>
      </c>
      <c r="B19" s="3">
        <v>8</v>
      </c>
      <c r="C19" s="3" t="s">
        <v>787</v>
      </c>
      <c r="D19" s="3">
        <v>0</v>
      </c>
      <c r="E19" s="10">
        <v>8</v>
      </c>
      <c r="F19" s="10">
        <v>1</v>
      </c>
      <c r="G19" s="10">
        <v>1</v>
      </c>
      <c r="H19" s="10">
        <f t="shared" si="0"/>
        <v>8</v>
      </c>
      <c r="I19" s="10">
        <f t="shared" si="1"/>
        <v>57</v>
      </c>
      <c r="L19" s="3">
        <v>10</v>
      </c>
      <c r="P19" s="3">
        <v>1</v>
      </c>
      <c r="W19" s="3">
        <v>8</v>
      </c>
      <c r="X19" s="3">
        <v>8</v>
      </c>
      <c r="AC19" s="3">
        <v>10</v>
      </c>
      <c r="AF19" s="3">
        <v>10</v>
      </c>
      <c r="AR19" s="3">
        <v>5</v>
      </c>
      <c r="BB19" s="3">
        <v>5</v>
      </c>
    </row>
    <row r="20" spans="1:60" x14ac:dyDescent="0.15">
      <c r="A20" s="3" t="s">
        <v>965</v>
      </c>
      <c r="B20" s="3">
        <v>9</v>
      </c>
      <c r="C20" s="3" t="s">
        <v>788</v>
      </c>
      <c r="D20" s="3">
        <v>0</v>
      </c>
      <c r="E20" s="10">
        <v>9</v>
      </c>
      <c r="F20" s="10">
        <v>1</v>
      </c>
      <c r="G20" s="10">
        <v>1</v>
      </c>
      <c r="H20" s="10">
        <f t="shared" si="0"/>
        <v>8</v>
      </c>
      <c r="I20" s="10">
        <f t="shared" si="1"/>
        <v>28</v>
      </c>
      <c r="L20" s="3">
        <v>5</v>
      </c>
      <c r="M20" s="3">
        <v>8</v>
      </c>
      <c r="AB20" s="3">
        <v>1</v>
      </c>
      <c r="AE20" s="3">
        <v>4</v>
      </c>
      <c r="AH20" s="3">
        <v>2</v>
      </c>
      <c r="AM20" s="3">
        <v>1</v>
      </c>
      <c r="AO20" s="3">
        <v>5</v>
      </c>
      <c r="BC20" s="3">
        <v>2</v>
      </c>
    </row>
    <row r="21" spans="1:60" x14ac:dyDescent="0.15">
      <c r="A21" s="6" t="s">
        <v>965</v>
      </c>
      <c r="B21" s="6">
        <v>10</v>
      </c>
      <c r="C21" s="6" t="s">
        <v>789</v>
      </c>
      <c r="D21" s="6">
        <v>0</v>
      </c>
      <c r="E21" s="6">
        <v>3</v>
      </c>
      <c r="F21" s="6">
        <v>1</v>
      </c>
      <c r="G21" s="6">
        <v>1</v>
      </c>
      <c r="H21" s="6">
        <f t="shared" si="0"/>
        <v>8</v>
      </c>
      <c r="I21" s="6">
        <f t="shared" si="1"/>
        <v>12</v>
      </c>
      <c r="J21" s="6"/>
      <c r="K21" s="6">
        <v>1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>
        <v>1</v>
      </c>
      <c r="X21" s="6"/>
      <c r="Y21" s="6">
        <v>1</v>
      </c>
      <c r="Z21" s="6"/>
      <c r="AA21" s="6">
        <v>1</v>
      </c>
      <c r="AB21" s="6"/>
      <c r="AC21" s="6"/>
      <c r="AD21" s="6"/>
      <c r="AE21" s="6"/>
      <c r="AF21" s="6">
        <v>4</v>
      </c>
      <c r="AG21" s="6"/>
      <c r="AH21" s="6"/>
      <c r="AI21" s="6"/>
      <c r="AJ21" s="6"/>
      <c r="AK21" s="6"/>
      <c r="AL21" s="6"/>
      <c r="AM21" s="6"/>
      <c r="AN21" s="6"/>
      <c r="AO21" s="6">
        <v>1</v>
      </c>
      <c r="AP21" s="6"/>
      <c r="AQ21" s="6"/>
      <c r="AR21" s="6"/>
      <c r="AS21" s="6"/>
      <c r="AT21" s="6"/>
      <c r="AU21" s="6"/>
      <c r="AV21" s="6"/>
      <c r="AW21" s="6">
        <v>2</v>
      </c>
      <c r="AX21" s="6"/>
      <c r="AY21" s="6"/>
      <c r="AZ21" s="6"/>
      <c r="BA21" s="6"/>
      <c r="BB21" s="6"/>
      <c r="BC21" s="6">
        <v>1</v>
      </c>
      <c r="BD21" s="6"/>
      <c r="BE21" s="6"/>
      <c r="BF21" s="6"/>
      <c r="BG21" s="6"/>
      <c r="BH21" s="6"/>
    </row>
    <row r="22" spans="1:60" x14ac:dyDescent="0.15">
      <c r="A22" s="3" t="s">
        <v>790</v>
      </c>
      <c r="B22" s="3">
        <v>1</v>
      </c>
      <c r="C22" s="3" t="s">
        <v>791</v>
      </c>
      <c r="D22" s="3">
        <v>0</v>
      </c>
      <c r="E22" s="10">
        <v>9</v>
      </c>
      <c r="F22" s="10">
        <v>1</v>
      </c>
      <c r="G22" s="10">
        <v>1</v>
      </c>
      <c r="H22" s="10">
        <f t="shared" si="0"/>
        <v>4</v>
      </c>
      <c r="I22" s="10">
        <f t="shared" si="1"/>
        <v>14</v>
      </c>
      <c r="R22" s="3">
        <v>1</v>
      </c>
      <c r="AA22" s="3">
        <v>1</v>
      </c>
      <c r="AF22" s="3">
        <v>10</v>
      </c>
      <c r="AH22" s="3">
        <v>2</v>
      </c>
    </row>
    <row r="23" spans="1:60" x14ac:dyDescent="0.15">
      <c r="A23" s="3" t="s">
        <v>790</v>
      </c>
      <c r="B23" s="3">
        <v>2</v>
      </c>
      <c r="C23" s="3" t="s">
        <v>792</v>
      </c>
      <c r="D23" s="3">
        <v>0</v>
      </c>
      <c r="E23" s="10">
        <v>3</v>
      </c>
      <c r="F23" s="10">
        <v>1</v>
      </c>
      <c r="G23" s="10">
        <v>1</v>
      </c>
      <c r="H23" s="10">
        <f t="shared" si="0"/>
        <v>7</v>
      </c>
      <c r="I23" s="10">
        <f t="shared" si="1"/>
        <v>10</v>
      </c>
      <c r="M23" s="3">
        <v>1</v>
      </c>
      <c r="X23" s="3">
        <v>2</v>
      </c>
      <c r="Z23" s="3">
        <v>1</v>
      </c>
      <c r="AO23" s="3">
        <v>1</v>
      </c>
      <c r="AP23" s="3">
        <v>1</v>
      </c>
      <c r="AS23" s="3">
        <v>1</v>
      </c>
      <c r="BC23" s="3">
        <v>3</v>
      </c>
    </row>
    <row r="24" spans="1:60" x14ac:dyDescent="0.15">
      <c r="A24" s="3" t="s">
        <v>790</v>
      </c>
      <c r="B24" s="3">
        <v>3</v>
      </c>
      <c r="C24" s="3" t="s">
        <v>793</v>
      </c>
      <c r="D24" s="3">
        <v>0</v>
      </c>
      <c r="E24" s="10">
        <v>5</v>
      </c>
      <c r="F24" s="10">
        <v>1</v>
      </c>
      <c r="G24" s="10">
        <v>1</v>
      </c>
      <c r="H24" s="10">
        <f t="shared" si="0"/>
        <v>6</v>
      </c>
      <c r="I24" s="10">
        <f t="shared" si="1"/>
        <v>12</v>
      </c>
      <c r="S24" s="3">
        <v>1</v>
      </c>
      <c r="AF24" s="3">
        <v>1</v>
      </c>
      <c r="AO24" s="3">
        <v>7</v>
      </c>
      <c r="AV24" s="3">
        <v>1</v>
      </c>
      <c r="BB24" s="3">
        <v>1</v>
      </c>
      <c r="BH24" s="3">
        <v>1</v>
      </c>
    </row>
    <row r="25" spans="1:60" x14ac:dyDescent="0.15">
      <c r="A25" s="3" t="s">
        <v>790</v>
      </c>
      <c r="B25" s="3">
        <v>4</v>
      </c>
      <c r="C25" s="5" t="s">
        <v>966</v>
      </c>
      <c r="D25" s="3">
        <v>0</v>
      </c>
      <c r="E25" s="10">
        <v>9</v>
      </c>
      <c r="F25" s="10">
        <v>2</v>
      </c>
      <c r="G25" s="10">
        <v>1</v>
      </c>
      <c r="H25" s="10">
        <f t="shared" si="0"/>
        <v>8</v>
      </c>
      <c r="I25" s="10">
        <f t="shared" si="1"/>
        <v>40</v>
      </c>
      <c r="K25" s="3">
        <v>5</v>
      </c>
      <c r="M25" s="3">
        <v>5</v>
      </c>
      <c r="S25" s="3">
        <v>5</v>
      </c>
      <c r="W25" s="3">
        <v>5</v>
      </c>
      <c r="Z25" s="3">
        <v>5</v>
      </c>
      <c r="AV25" s="3">
        <v>5</v>
      </c>
      <c r="BC25" s="3">
        <v>5</v>
      </c>
      <c r="BH25" s="3">
        <v>5</v>
      </c>
    </row>
    <row r="26" spans="1:60" x14ac:dyDescent="0.15">
      <c r="A26" s="8" t="s">
        <v>790</v>
      </c>
      <c r="B26" s="8">
        <v>5</v>
      </c>
      <c r="C26" s="8" t="s">
        <v>967</v>
      </c>
      <c r="D26" s="8">
        <v>0</v>
      </c>
      <c r="E26" s="8">
        <v>3</v>
      </c>
      <c r="F26" s="8">
        <v>1</v>
      </c>
      <c r="G26" s="8">
        <v>1</v>
      </c>
      <c r="H26" s="8">
        <f t="shared" si="0"/>
        <v>4</v>
      </c>
      <c r="I26" s="8">
        <f t="shared" si="1"/>
        <v>7</v>
      </c>
      <c r="J26" s="8"/>
      <c r="K26" s="8"/>
      <c r="L26" s="8"/>
      <c r="M26" s="8">
        <v>2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>
        <v>3</v>
      </c>
      <c r="AP26" s="8"/>
      <c r="AQ26" s="8"/>
      <c r="AR26" s="8"/>
      <c r="AS26" s="8"/>
      <c r="AT26" s="8"/>
      <c r="AU26" s="8"/>
      <c r="AV26" s="8">
        <v>1</v>
      </c>
      <c r="AW26" s="8"/>
      <c r="AX26" s="8"/>
      <c r="AY26" s="8"/>
      <c r="AZ26" s="8"/>
      <c r="BA26" s="8"/>
      <c r="BB26" s="8">
        <v>1</v>
      </c>
      <c r="BC26" s="8"/>
      <c r="BD26" s="8"/>
      <c r="BE26" s="8"/>
      <c r="BF26" s="8"/>
      <c r="BG26" s="8"/>
      <c r="BH26" s="8"/>
    </row>
    <row r="27" spans="1:60" x14ac:dyDescent="0.15">
      <c r="A27" s="3" t="s">
        <v>790</v>
      </c>
      <c r="B27" s="3">
        <v>6</v>
      </c>
      <c r="C27" s="3" t="s">
        <v>968</v>
      </c>
      <c r="D27" s="3">
        <v>0</v>
      </c>
      <c r="E27" s="10">
        <f>9+59/60</f>
        <v>9.9833333333333325</v>
      </c>
      <c r="F27" s="10">
        <v>1</v>
      </c>
      <c r="G27" s="10">
        <v>1</v>
      </c>
      <c r="H27" s="10">
        <f t="shared" si="0"/>
        <v>5</v>
      </c>
      <c r="I27" s="10">
        <f t="shared" si="1"/>
        <v>10</v>
      </c>
      <c r="P27" s="3">
        <v>3</v>
      </c>
      <c r="R27" s="3">
        <v>1</v>
      </c>
      <c r="W27" s="3">
        <v>1</v>
      </c>
      <c r="AA27" s="3">
        <v>3</v>
      </c>
      <c r="AF27" s="3">
        <v>2</v>
      </c>
    </row>
    <row r="28" spans="1:60" x14ac:dyDescent="0.15">
      <c r="A28" s="3" t="s">
        <v>790</v>
      </c>
      <c r="B28" s="3">
        <v>7</v>
      </c>
      <c r="C28" s="3" t="s">
        <v>969</v>
      </c>
      <c r="D28" s="3">
        <v>0</v>
      </c>
      <c r="E28" s="10">
        <v>4</v>
      </c>
      <c r="F28" s="10">
        <v>1</v>
      </c>
      <c r="G28" s="10">
        <v>1</v>
      </c>
      <c r="H28" s="10">
        <f t="shared" si="0"/>
        <v>5</v>
      </c>
      <c r="I28" s="10">
        <f t="shared" si="1"/>
        <v>14</v>
      </c>
      <c r="N28" s="3">
        <v>3</v>
      </c>
      <c r="R28" s="3">
        <v>1</v>
      </c>
      <c r="X28" s="3">
        <v>4</v>
      </c>
      <c r="AS28" s="3">
        <v>5</v>
      </c>
      <c r="BC28" s="3">
        <v>1</v>
      </c>
    </row>
    <row r="29" spans="1:60" x14ac:dyDescent="0.15">
      <c r="A29" s="3" t="s">
        <v>790</v>
      </c>
      <c r="B29" s="3">
        <v>8</v>
      </c>
      <c r="C29" s="3" t="s">
        <v>970</v>
      </c>
      <c r="D29" s="3">
        <v>0</v>
      </c>
      <c r="E29" s="10">
        <v>7</v>
      </c>
      <c r="F29" s="10">
        <v>1</v>
      </c>
      <c r="G29" s="10">
        <v>1</v>
      </c>
      <c r="H29" s="10">
        <f t="shared" si="0"/>
        <v>6</v>
      </c>
      <c r="I29" s="10">
        <f t="shared" si="1"/>
        <v>36</v>
      </c>
      <c r="M29" s="3">
        <v>8</v>
      </c>
      <c r="AC29" s="3">
        <v>2</v>
      </c>
      <c r="AF29" s="3">
        <v>8</v>
      </c>
      <c r="AO29" s="3">
        <v>2</v>
      </c>
      <c r="AV29" s="3">
        <v>8</v>
      </c>
      <c r="BC29" s="3">
        <v>8</v>
      </c>
    </row>
    <row r="30" spans="1:60" x14ac:dyDescent="0.15">
      <c r="A30" s="3" t="s">
        <v>790</v>
      </c>
      <c r="B30" s="3">
        <v>9</v>
      </c>
      <c r="C30" s="3" t="s">
        <v>971</v>
      </c>
      <c r="D30" s="3">
        <v>0</v>
      </c>
      <c r="E30" s="10">
        <v>9</v>
      </c>
      <c r="F30" s="10">
        <v>1</v>
      </c>
      <c r="G30" s="10">
        <v>1</v>
      </c>
      <c r="H30" s="10">
        <f t="shared" si="0"/>
        <v>6</v>
      </c>
      <c r="I30" s="10">
        <f t="shared" si="1"/>
        <v>21</v>
      </c>
      <c r="K30" s="3">
        <v>1</v>
      </c>
      <c r="AC30" s="3">
        <v>10</v>
      </c>
      <c r="AH30" s="3">
        <v>1</v>
      </c>
      <c r="AI30" s="3">
        <v>5</v>
      </c>
      <c r="AO30" s="3">
        <v>1</v>
      </c>
      <c r="AP30" s="3">
        <v>3</v>
      </c>
    </row>
    <row r="31" spans="1:60" x14ac:dyDescent="0.15">
      <c r="A31" s="6" t="s">
        <v>790</v>
      </c>
      <c r="B31" s="6">
        <v>10</v>
      </c>
      <c r="C31" s="6" t="s">
        <v>972</v>
      </c>
      <c r="D31" s="6">
        <v>0</v>
      </c>
      <c r="E31" s="6">
        <v>9</v>
      </c>
      <c r="F31" s="6">
        <v>1</v>
      </c>
      <c r="G31" s="6">
        <v>1</v>
      </c>
      <c r="H31" s="6">
        <f t="shared" si="0"/>
        <v>8</v>
      </c>
      <c r="I31" s="6">
        <f t="shared" si="1"/>
        <v>48</v>
      </c>
      <c r="J31" s="6"/>
      <c r="K31" s="6"/>
      <c r="L31" s="6"/>
      <c r="M31" s="6"/>
      <c r="N31" s="6"/>
      <c r="O31" s="6"/>
      <c r="P31" s="6"/>
      <c r="Q31" s="6"/>
      <c r="R31" s="6"/>
      <c r="S31" s="6">
        <v>2</v>
      </c>
      <c r="T31" s="6"/>
      <c r="U31" s="6"/>
      <c r="V31" s="6"/>
      <c r="W31" s="6"/>
      <c r="X31" s="6">
        <v>5</v>
      </c>
      <c r="Y31" s="6"/>
      <c r="Z31" s="6"/>
      <c r="AA31" s="6"/>
      <c r="AB31" s="6"/>
      <c r="AC31" s="6"/>
      <c r="AD31" s="6"/>
      <c r="AE31" s="6"/>
      <c r="AF31" s="6">
        <v>30</v>
      </c>
      <c r="AG31" s="6"/>
      <c r="AH31" s="6"/>
      <c r="AI31" s="6"/>
      <c r="AJ31" s="6"/>
      <c r="AK31" s="6"/>
      <c r="AL31" s="6"/>
      <c r="AM31" s="6"/>
      <c r="AN31" s="6"/>
      <c r="AO31" s="6">
        <v>2</v>
      </c>
      <c r="AP31" s="6">
        <v>5</v>
      </c>
      <c r="AQ31" s="6"/>
      <c r="AR31" s="6"/>
      <c r="AS31" s="6"/>
      <c r="AT31" s="6"/>
      <c r="AU31" s="6"/>
      <c r="AV31" s="6">
        <v>2</v>
      </c>
      <c r="AW31" s="6"/>
      <c r="AX31" s="6"/>
      <c r="AY31" s="6"/>
      <c r="AZ31" s="6"/>
      <c r="BA31" s="6"/>
      <c r="BB31" s="6">
        <v>1</v>
      </c>
      <c r="BC31" s="6">
        <v>1</v>
      </c>
      <c r="BD31" s="6"/>
      <c r="BE31" s="6"/>
      <c r="BF31" s="6"/>
      <c r="BG31" s="6"/>
      <c r="BH31" s="6"/>
    </row>
    <row r="32" spans="1:60" x14ac:dyDescent="0.15">
      <c r="A32" s="3" t="s">
        <v>897</v>
      </c>
      <c r="B32" s="3">
        <v>1</v>
      </c>
      <c r="C32" s="3" t="s">
        <v>973</v>
      </c>
      <c r="D32" s="3">
        <v>0</v>
      </c>
      <c r="E32" s="10">
        <v>5</v>
      </c>
      <c r="F32" s="10">
        <v>1</v>
      </c>
      <c r="G32" s="10">
        <v>1</v>
      </c>
      <c r="H32" s="10">
        <f t="shared" si="0"/>
        <v>8</v>
      </c>
      <c r="I32" s="10">
        <f t="shared" si="1"/>
        <v>160</v>
      </c>
      <c r="M32" s="3">
        <v>20</v>
      </c>
      <c r="O32" s="3">
        <v>20</v>
      </c>
      <c r="Q32" s="3">
        <v>20</v>
      </c>
      <c r="R32" s="3">
        <v>20</v>
      </c>
      <c r="T32" s="3">
        <v>20</v>
      </c>
      <c r="V32" s="3">
        <v>20</v>
      </c>
      <c r="Y32" s="3">
        <v>20</v>
      </c>
      <c r="AK32" s="3">
        <v>20</v>
      </c>
    </row>
    <row r="33" spans="1:60" x14ac:dyDescent="0.15">
      <c r="A33" s="3" t="s">
        <v>897</v>
      </c>
      <c r="B33" s="3">
        <v>2</v>
      </c>
      <c r="C33" s="3" t="s">
        <v>974</v>
      </c>
      <c r="D33" s="3">
        <v>0</v>
      </c>
      <c r="E33" s="10">
        <v>5</v>
      </c>
      <c r="F33" s="10">
        <v>1</v>
      </c>
      <c r="G33" s="10">
        <v>1</v>
      </c>
      <c r="H33" s="10">
        <f t="shared" si="0"/>
        <v>8</v>
      </c>
      <c r="I33" s="10">
        <f t="shared" si="1"/>
        <v>24</v>
      </c>
      <c r="M33" s="3">
        <v>1</v>
      </c>
      <c r="O33" s="3">
        <v>2</v>
      </c>
      <c r="Q33" s="3">
        <v>6</v>
      </c>
      <c r="R33" s="3">
        <v>1</v>
      </c>
      <c r="T33" s="3">
        <v>1</v>
      </c>
      <c r="V33" s="3">
        <v>2</v>
      </c>
      <c r="Y33" s="3">
        <v>10</v>
      </c>
      <c r="AK33" s="3">
        <v>1</v>
      </c>
    </row>
    <row r="34" spans="1:60" x14ac:dyDescent="0.15">
      <c r="A34" s="3" t="s">
        <v>897</v>
      </c>
      <c r="B34" s="3">
        <v>3</v>
      </c>
      <c r="C34" s="3" t="s">
        <v>975</v>
      </c>
      <c r="D34" s="3">
        <v>0</v>
      </c>
      <c r="E34" s="10">
        <v>4</v>
      </c>
      <c r="F34" s="10">
        <v>1</v>
      </c>
      <c r="G34" s="10">
        <v>1</v>
      </c>
      <c r="H34" s="10">
        <f t="shared" si="0"/>
        <v>8</v>
      </c>
      <c r="I34" s="10">
        <f t="shared" si="1"/>
        <v>32</v>
      </c>
      <c r="M34" s="3">
        <v>4</v>
      </c>
      <c r="O34" s="3">
        <v>4</v>
      </c>
      <c r="Q34" s="3">
        <v>4</v>
      </c>
      <c r="R34" s="3">
        <v>4</v>
      </c>
      <c r="T34" s="3">
        <v>4</v>
      </c>
      <c r="V34" s="3">
        <v>4</v>
      </c>
      <c r="Y34" s="3">
        <v>4</v>
      </c>
      <c r="AK34" s="3">
        <v>4</v>
      </c>
    </row>
    <row r="35" spans="1:60" x14ac:dyDescent="0.15">
      <c r="A35" s="3" t="s">
        <v>897</v>
      </c>
      <c r="B35" s="3">
        <v>4</v>
      </c>
      <c r="C35" s="3" t="s">
        <v>976</v>
      </c>
      <c r="D35" s="3">
        <v>1</v>
      </c>
      <c r="E35" s="10">
        <v>5</v>
      </c>
      <c r="F35" s="10">
        <v>1</v>
      </c>
      <c r="G35" s="10">
        <v>1</v>
      </c>
      <c r="H35" s="10">
        <f t="shared" si="0"/>
        <v>8</v>
      </c>
      <c r="I35" s="10">
        <f t="shared" si="1"/>
        <v>32</v>
      </c>
      <c r="M35" s="3">
        <v>1</v>
      </c>
      <c r="O35" s="3">
        <v>10</v>
      </c>
      <c r="Q35" s="3">
        <v>3</v>
      </c>
      <c r="R35" s="3">
        <v>2</v>
      </c>
      <c r="T35" s="3">
        <v>1</v>
      </c>
      <c r="V35" s="3">
        <v>10</v>
      </c>
      <c r="Y35" s="3">
        <v>2</v>
      </c>
      <c r="AK35" s="3">
        <v>3</v>
      </c>
    </row>
    <row r="36" spans="1:60" x14ac:dyDescent="0.15">
      <c r="A36" s="8" t="s">
        <v>897</v>
      </c>
      <c r="B36" s="8">
        <v>5</v>
      </c>
      <c r="C36" s="8" t="s">
        <v>811</v>
      </c>
      <c r="D36" s="8">
        <v>1</v>
      </c>
      <c r="E36" s="8">
        <v>5</v>
      </c>
      <c r="F36" s="8">
        <v>1</v>
      </c>
      <c r="G36" s="8">
        <v>1</v>
      </c>
      <c r="H36" s="8">
        <f t="shared" si="0"/>
        <v>8</v>
      </c>
      <c r="I36" s="8">
        <f t="shared" si="1"/>
        <v>18</v>
      </c>
      <c r="J36" s="8"/>
      <c r="K36" s="8"/>
      <c r="L36" s="8"/>
      <c r="M36" s="8">
        <v>5</v>
      </c>
      <c r="N36" s="8"/>
      <c r="O36" s="8">
        <v>1</v>
      </c>
      <c r="P36" s="8"/>
      <c r="Q36" s="8">
        <v>2</v>
      </c>
      <c r="R36" s="8">
        <v>1</v>
      </c>
      <c r="S36" s="8"/>
      <c r="T36" s="8">
        <v>2</v>
      </c>
      <c r="U36" s="8"/>
      <c r="V36" s="8">
        <v>1</v>
      </c>
      <c r="W36" s="8"/>
      <c r="X36" s="8"/>
      <c r="Y36" s="8">
        <v>5</v>
      </c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>
        <v>1</v>
      </c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</row>
    <row r="37" spans="1:60" x14ac:dyDescent="0.15">
      <c r="A37" s="3" t="s">
        <v>897</v>
      </c>
      <c r="B37" s="3">
        <v>6</v>
      </c>
      <c r="C37" s="3" t="s">
        <v>812</v>
      </c>
      <c r="D37" s="3">
        <v>0</v>
      </c>
      <c r="E37" s="10">
        <v>6</v>
      </c>
      <c r="F37" s="10">
        <v>1</v>
      </c>
      <c r="G37" s="10">
        <v>1</v>
      </c>
      <c r="H37" s="10">
        <f t="shared" si="0"/>
        <v>8</v>
      </c>
      <c r="I37" s="10">
        <f t="shared" si="1"/>
        <v>29</v>
      </c>
      <c r="M37" s="3">
        <v>2</v>
      </c>
      <c r="O37" s="3">
        <v>2</v>
      </c>
      <c r="Q37" s="3">
        <v>5</v>
      </c>
      <c r="R37" s="3">
        <v>4</v>
      </c>
      <c r="T37" s="3">
        <v>10</v>
      </c>
      <c r="V37" s="3">
        <v>2</v>
      </c>
      <c r="Y37" s="3">
        <v>2</v>
      </c>
      <c r="AK37" s="3">
        <v>2</v>
      </c>
    </row>
    <row r="38" spans="1:60" x14ac:dyDescent="0.15">
      <c r="A38" s="3" t="s">
        <v>897</v>
      </c>
      <c r="B38" s="3">
        <v>7</v>
      </c>
      <c r="C38" s="3" t="s">
        <v>813</v>
      </c>
      <c r="D38" s="3">
        <v>4</v>
      </c>
      <c r="E38" s="10">
        <v>8</v>
      </c>
      <c r="F38" s="10">
        <v>1</v>
      </c>
      <c r="G38" s="10">
        <v>1</v>
      </c>
      <c r="H38" s="10">
        <f t="shared" si="0"/>
        <v>8</v>
      </c>
      <c r="I38" s="10">
        <f t="shared" si="1"/>
        <v>26</v>
      </c>
      <c r="M38" s="3">
        <v>2</v>
      </c>
      <c r="O38" s="3">
        <v>2</v>
      </c>
      <c r="Q38" s="3">
        <v>8</v>
      </c>
      <c r="R38" s="3">
        <v>4</v>
      </c>
      <c r="T38" s="3">
        <v>1</v>
      </c>
      <c r="V38" s="3">
        <v>4</v>
      </c>
      <c r="Y38" s="3">
        <v>4</v>
      </c>
      <c r="AK38" s="3">
        <v>1</v>
      </c>
    </row>
    <row r="39" spans="1:60" x14ac:dyDescent="0.15">
      <c r="A39" s="3" t="s">
        <v>897</v>
      </c>
      <c r="B39" s="3">
        <v>8</v>
      </c>
      <c r="C39" s="3" t="s">
        <v>814</v>
      </c>
      <c r="D39" s="3">
        <v>1</v>
      </c>
      <c r="E39" s="10">
        <v>5</v>
      </c>
      <c r="F39" s="10">
        <v>1</v>
      </c>
      <c r="G39" s="10">
        <v>1</v>
      </c>
      <c r="H39" s="10">
        <f t="shared" si="0"/>
        <v>8</v>
      </c>
      <c r="I39" s="10">
        <f t="shared" si="1"/>
        <v>37</v>
      </c>
      <c r="M39" s="3">
        <v>2</v>
      </c>
      <c r="O39" s="3">
        <v>1</v>
      </c>
      <c r="Q39" s="3">
        <v>1</v>
      </c>
      <c r="R39" s="3">
        <v>10</v>
      </c>
      <c r="T39" s="3">
        <v>20</v>
      </c>
      <c r="V39" s="3">
        <v>1</v>
      </c>
      <c r="Y39" s="3">
        <v>1</v>
      </c>
      <c r="AK39" s="3">
        <v>1</v>
      </c>
    </row>
    <row r="40" spans="1:60" x14ac:dyDescent="0.15">
      <c r="A40" s="3" t="s">
        <v>897</v>
      </c>
      <c r="B40" s="3">
        <v>9</v>
      </c>
      <c r="C40" s="3" t="s">
        <v>815</v>
      </c>
      <c r="D40" s="3">
        <v>0</v>
      </c>
      <c r="E40" s="10">
        <v>5</v>
      </c>
      <c r="F40" s="10">
        <v>1</v>
      </c>
      <c r="G40" s="10">
        <v>1</v>
      </c>
      <c r="H40" s="10">
        <f t="shared" si="0"/>
        <v>8</v>
      </c>
      <c r="I40" s="10">
        <f t="shared" si="1"/>
        <v>54</v>
      </c>
      <c r="M40" s="3">
        <v>1</v>
      </c>
      <c r="O40" s="3">
        <v>10</v>
      </c>
      <c r="Q40" s="3">
        <v>10</v>
      </c>
      <c r="R40" s="3">
        <v>1</v>
      </c>
      <c r="T40" s="3">
        <v>10</v>
      </c>
      <c r="V40" s="3">
        <v>10</v>
      </c>
      <c r="Y40" s="3">
        <v>10</v>
      </c>
      <c r="AK40" s="3">
        <v>2</v>
      </c>
    </row>
    <row r="41" spans="1:60" x14ac:dyDescent="0.15">
      <c r="A41" s="6" t="s">
        <v>897</v>
      </c>
      <c r="B41" s="6">
        <v>10</v>
      </c>
      <c r="C41" s="6" t="s">
        <v>816</v>
      </c>
      <c r="D41" s="6">
        <v>0</v>
      </c>
      <c r="E41" s="6">
        <v>5</v>
      </c>
      <c r="F41" s="6">
        <v>1</v>
      </c>
      <c r="G41" s="6">
        <v>1</v>
      </c>
      <c r="H41" s="6">
        <f t="shared" si="0"/>
        <v>8</v>
      </c>
      <c r="I41" s="6">
        <f t="shared" si="1"/>
        <v>67</v>
      </c>
      <c r="J41" s="6"/>
      <c r="K41" s="6"/>
      <c r="L41" s="6"/>
      <c r="M41" s="6">
        <v>10</v>
      </c>
      <c r="N41" s="6"/>
      <c r="O41" s="6">
        <v>20</v>
      </c>
      <c r="P41" s="6"/>
      <c r="Q41" s="6">
        <v>2</v>
      </c>
      <c r="R41" s="6">
        <v>2</v>
      </c>
      <c r="S41" s="6"/>
      <c r="T41" s="6">
        <v>1</v>
      </c>
      <c r="U41" s="6"/>
      <c r="V41" s="6">
        <v>20</v>
      </c>
      <c r="W41" s="6"/>
      <c r="X41" s="6"/>
      <c r="Y41" s="6">
        <v>10</v>
      </c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>
        <v>2</v>
      </c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</row>
    <row r="42" spans="1:60" x14ac:dyDescent="0.15">
      <c r="A42" s="3" t="s">
        <v>817</v>
      </c>
      <c r="B42" s="3">
        <v>1</v>
      </c>
      <c r="C42" s="3" t="s">
        <v>818</v>
      </c>
      <c r="D42" s="3">
        <v>0</v>
      </c>
      <c r="E42" s="10">
        <v>9</v>
      </c>
      <c r="F42" s="10">
        <v>3</v>
      </c>
      <c r="G42" s="10">
        <v>1</v>
      </c>
      <c r="H42" s="10">
        <f t="shared" si="0"/>
        <v>6</v>
      </c>
      <c r="I42" s="10">
        <f t="shared" si="1"/>
        <v>7</v>
      </c>
      <c r="M42" s="3">
        <v>1</v>
      </c>
      <c r="N42" s="3">
        <v>2</v>
      </c>
      <c r="S42" s="3">
        <v>1</v>
      </c>
      <c r="T42" s="3">
        <v>1</v>
      </c>
      <c r="W42" s="3">
        <v>1</v>
      </c>
      <c r="Z42" s="3">
        <v>1</v>
      </c>
    </row>
    <row r="43" spans="1:60" x14ac:dyDescent="0.15">
      <c r="A43" s="3" t="s">
        <v>817</v>
      </c>
      <c r="B43" s="3">
        <v>2</v>
      </c>
      <c r="C43" s="3" t="s">
        <v>819</v>
      </c>
      <c r="D43" s="3">
        <v>0</v>
      </c>
      <c r="E43" s="10">
        <v>9</v>
      </c>
      <c r="F43" s="10">
        <v>3</v>
      </c>
      <c r="G43" s="10">
        <v>1</v>
      </c>
      <c r="H43" s="10">
        <f t="shared" si="0"/>
        <v>7</v>
      </c>
      <c r="I43" s="10">
        <f t="shared" si="1"/>
        <v>40</v>
      </c>
      <c r="K43" s="3">
        <v>1</v>
      </c>
      <c r="Z43" s="3">
        <v>10</v>
      </c>
      <c r="AA43" s="3">
        <v>6</v>
      </c>
      <c r="AF43" s="3">
        <v>10</v>
      </c>
      <c r="AO43" s="3">
        <v>2</v>
      </c>
      <c r="AT43" s="3">
        <v>10</v>
      </c>
      <c r="BC43" s="3">
        <v>1</v>
      </c>
    </row>
    <row r="44" spans="1:60" x14ac:dyDescent="0.15">
      <c r="A44" s="3" t="s">
        <v>817</v>
      </c>
      <c r="B44" s="3">
        <v>3</v>
      </c>
      <c r="C44" s="3" t="s">
        <v>820</v>
      </c>
      <c r="D44" s="3">
        <v>0</v>
      </c>
      <c r="E44" s="10">
        <v>9</v>
      </c>
      <c r="F44" s="10">
        <v>1</v>
      </c>
      <c r="G44" s="10">
        <v>1</v>
      </c>
      <c r="H44" s="10">
        <f t="shared" si="0"/>
        <v>8</v>
      </c>
      <c r="I44" s="10">
        <f t="shared" si="1"/>
        <v>21</v>
      </c>
      <c r="K44" s="3">
        <v>3</v>
      </c>
      <c r="W44" s="3">
        <v>2</v>
      </c>
      <c r="X44" s="3">
        <v>3</v>
      </c>
      <c r="AF44" s="3">
        <v>5</v>
      </c>
      <c r="AO44" s="3">
        <v>3</v>
      </c>
      <c r="AV44" s="3">
        <v>1</v>
      </c>
      <c r="BB44" s="3">
        <v>3</v>
      </c>
      <c r="BC44" s="3">
        <v>1</v>
      </c>
    </row>
    <row r="45" spans="1:60" x14ac:dyDescent="0.15">
      <c r="A45" s="3" t="s">
        <v>817</v>
      </c>
      <c r="B45" s="3">
        <v>4</v>
      </c>
      <c r="C45" s="3" t="s">
        <v>821</v>
      </c>
      <c r="D45" s="3">
        <v>0</v>
      </c>
      <c r="E45" s="10">
        <v>4</v>
      </c>
      <c r="F45" s="10">
        <v>1</v>
      </c>
      <c r="G45" s="10">
        <v>1</v>
      </c>
      <c r="H45" s="10">
        <f t="shared" si="0"/>
        <v>5</v>
      </c>
      <c r="I45" s="10">
        <f t="shared" si="1"/>
        <v>5</v>
      </c>
      <c r="M45" s="3">
        <v>1</v>
      </c>
      <c r="AO45" s="3">
        <v>1</v>
      </c>
      <c r="BB45" s="3">
        <v>1</v>
      </c>
      <c r="BD45" s="3">
        <v>1</v>
      </c>
      <c r="BH45" s="3">
        <v>1</v>
      </c>
    </row>
    <row r="46" spans="1:60" x14ac:dyDescent="0.15">
      <c r="A46" s="8" t="s">
        <v>817</v>
      </c>
      <c r="B46" s="8">
        <v>5</v>
      </c>
      <c r="C46" s="8" t="s">
        <v>822</v>
      </c>
      <c r="D46" s="8">
        <v>0</v>
      </c>
      <c r="E46" s="8">
        <v>3</v>
      </c>
      <c r="F46" s="8">
        <v>1</v>
      </c>
      <c r="G46" s="8">
        <v>1</v>
      </c>
      <c r="H46" s="8">
        <f t="shared" si="0"/>
        <v>6.9999999999999991</v>
      </c>
      <c r="I46" s="8">
        <f t="shared" si="1"/>
        <v>18</v>
      </c>
      <c r="J46" s="8"/>
      <c r="K46" s="8"/>
      <c r="L46" s="8"/>
      <c r="M46" s="8">
        <v>5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2</v>
      </c>
      <c r="AB46" s="8"/>
      <c r="AC46" s="8"/>
      <c r="AD46" s="8"/>
      <c r="AE46" s="8"/>
      <c r="AF46" s="8">
        <v>6</v>
      </c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>
        <v>1</v>
      </c>
      <c r="AR46" s="8"/>
      <c r="AS46" s="8"/>
      <c r="AT46" s="8">
        <v>1</v>
      </c>
      <c r="AU46" s="8"/>
      <c r="AV46" s="8"/>
      <c r="AW46" s="8"/>
      <c r="AX46" s="8"/>
      <c r="AY46" s="8"/>
      <c r="AZ46" s="8">
        <v>1</v>
      </c>
      <c r="BA46" s="8"/>
      <c r="BB46" s="8"/>
      <c r="BC46" s="8">
        <v>2</v>
      </c>
      <c r="BD46" s="8"/>
      <c r="BE46" s="8"/>
      <c r="BF46" s="8"/>
      <c r="BG46" s="8"/>
      <c r="BH46" s="8"/>
    </row>
    <row r="47" spans="1:60" x14ac:dyDescent="0.15">
      <c r="A47" s="3" t="s">
        <v>817</v>
      </c>
      <c r="B47" s="3">
        <v>6</v>
      </c>
      <c r="C47" s="3" t="s">
        <v>823</v>
      </c>
      <c r="D47" s="3">
        <v>0</v>
      </c>
      <c r="E47" s="10">
        <v>9</v>
      </c>
      <c r="F47" s="10">
        <v>1</v>
      </c>
      <c r="G47" s="10">
        <v>1</v>
      </c>
      <c r="H47" s="10">
        <f t="shared" si="0"/>
        <v>8</v>
      </c>
      <c r="I47" s="10">
        <f t="shared" si="1"/>
        <v>101</v>
      </c>
      <c r="K47" s="3">
        <v>5</v>
      </c>
      <c r="M47" s="3">
        <v>20</v>
      </c>
      <c r="X47" s="3">
        <v>30</v>
      </c>
      <c r="AC47" s="3">
        <v>5</v>
      </c>
      <c r="AF47" s="3">
        <v>20</v>
      </c>
      <c r="AO47" s="3">
        <v>10</v>
      </c>
      <c r="AS47" s="3">
        <v>1</v>
      </c>
      <c r="AT47" s="3">
        <v>10</v>
      </c>
    </row>
    <row r="48" spans="1:60" x14ac:dyDescent="0.15">
      <c r="A48" s="3" t="s">
        <v>817</v>
      </c>
      <c r="B48" s="3">
        <v>7</v>
      </c>
      <c r="C48" s="3" t="s">
        <v>982</v>
      </c>
      <c r="D48" s="3">
        <v>0</v>
      </c>
      <c r="E48" s="10">
        <v>9</v>
      </c>
      <c r="F48" s="10">
        <v>1</v>
      </c>
      <c r="G48" s="10">
        <v>1</v>
      </c>
      <c r="H48" s="10">
        <f t="shared" si="0"/>
        <v>8</v>
      </c>
      <c r="I48" s="10">
        <f t="shared" si="1"/>
        <v>8</v>
      </c>
      <c r="L48" s="3">
        <v>1</v>
      </c>
      <c r="AE48" s="3">
        <v>1</v>
      </c>
      <c r="AH48" s="3">
        <v>1</v>
      </c>
      <c r="AM48" s="3">
        <v>1</v>
      </c>
      <c r="AQ48" s="3">
        <v>1</v>
      </c>
      <c r="BC48" s="3">
        <v>1</v>
      </c>
      <c r="BD48" s="3">
        <v>1</v>
      </c>
      <c r="BF48" s="3">
        <v>1</v>
      </c>
    </row>
    <row r="49" spans="1:60" x14ac:dyDescent="0.15">
      <c r="A49" s="3" t="s">
        <v>817</v>
      </c>
      <c r="B49" s="3">
        <v>8</v>
      </c>
      <c r="C49" s="3" t="s">
        <v>983</v>
      </c>
      <c r="D49" s="3">
        <v>0</v>
      </c>
      <c r="E49" s="10">
        <v>9</v>
      </c>
      <c r="F49" s="10">
        <v>1</v>
      </c>
      <c r="G49" s="10">
        <v>1</v>
      </c>
      <c r="H49" s="10">
        <f t="shared" si="0"/>
        <v>8</v>
      </c>
      <c r="I49" s="10">
        <f t="shared" si="1"/>
        <v>48</v>
      </c>
      <c r="K49" s="3">
        <v>10</v>
      </c>
      <c r="L49" s="3">
        <v>2</v>
      </c>
      <c r="W49" s="3">
        <v>4</v>
      </c>
      <c r="AF49" s="3">
        <v>20</v>
      </c>
      <c r="AO49" s="3">
        <v>2</v>
      </c>
      <c r="AP49" s="3">
        <v>5</v>
      </c>
      <c r="AV49" s="3">
        <v>1</v>
      </c>
      <c r="BC49" s="3">
        <v>4</v>
      </c>
    </row>
    <row r="50" spans="1:60" x14ac:dyDescent="0.15">
      <c r="A50" s="3" t="s">
        <v>817</v>
      </c>
      <c r="B50" s="3">
        <v>9</v>
      </c>
      <c r="C50" s="3" t="s">
        <v>984</v>
      </c>
      <c r="D50" s="3">
        <v>0</v>
      </c>
      <c r="E50" s="10">
        <v>4.5</v>
      </c>
      <c r="F50" s="10">
        <v>1</v>
      </c>
      <c r="G50" s="10">
        <v>1</v>
      </c>
      <c r="H50" s="10">
        <f t="shared" si="0"/>
        <v>6</v>
      </c>
      <c r="I50" s="10">
        <f t="shared" si="1"/>
        <v>19</v>
      </c>
      <c r="M50" s="3">
        <v>6</v>
      </c>
      <c r="P50" s="3">
        <v>2</v>
      </c>
      <c r="AF50" s="3">
        <v>1</v>
      </c>
      <c r="AO50" s="3">
        <v>3</v>
      </c>
      <c r="BB50" s="3">
        <v>1</v>
      </c>
      <c r="BC50" s="3">
        <v>6</v>
      </c>
    </row>
    <row r="51" spans="1:60" x14ac:dyDescent="0.15">
      <c r="A51" s="6" t="s">
        <v>817</v>
      </c>
      <c r="B51" s="6">
        <v>10</v>
      </c>
      <c r="C51" s="6" t="s">
        <v>985</v>
      </c>
      <c r="D51" s="6">
        <v>0</v>
      </c>
      <c r="E51" s="6">
        <v>9</v>
      </c>
      <c r="F51" s="6">
        <v>1</v>
      </c>
      <c r="G51" s="6">
        <v>1</v>
      </c>
      <c r="H51" s="6">
        <f t="shared" si="0"/>
        <v>8</v>
      </c>
      <c r="I51" s="6">
        <f t="shared" si="1"/>
        <v>47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>
        <v>5</v>
      </c>
      <c r="AB51" s="6"/>
      <c r="AC51" s="6">
        <v>10</v>
      </c>
      <c r="AD51" s="6"/>
      <c r="AE51" s="6"/>
      <c r="AF51" s="6">
        <v>1</v>
      </c>
      <c r="AG51" s="6"/>
      <c r="AH51" s="6"/>
      <c r="AI51" s="6"/>
      <c r="AJ51" s="6"/>
      <c r="AK51" s="6"/>
      <c r="AL51" s="6">
        <v>1</v>
      </c>
      <c r="AM51" s="6"/>
      <c r="AN51" s="6"/>
      <c r="AO51" s="6"/>
      <c r="AP51" s="6"/>
      <c r="AQ51" s="6">
        <v>5</v>
      </c>
      <c r="AR51" s="6"/>
      <c r="AS51" s="6"/>
      <c r="AT51" s="6"/>
      <c r="AU51" s="6">
        <v>15</v>
      </c>
      <c r="AV51" s="6"/>
      <c r="AW51" s="6">
        <v>5</v>
      </c>
      <c r="AX51" s="6"/>
      <c r="AY51" s="6"/>
      <c r="AZ51" s="6">
        <v>5</v>
      </c>
      <c r="BA51" s="6"/>
      <c r="BB51" s="6"/>
      <c r="BC51" s="6"/>
      <c r="BD51" s="6"/>
      <c r="BE51" s="6"/>
      <c r="BF51" s="6"/>
      <c r="BG51" s="6"/>
      <c r="BH51" s="6"/>
    </row>
    <row r="52" spans="1:60" x14ac:dyDescent="0.15">
      <c r="A52" s="3" t="s">
        <v>986</v>
      </c>
      <c r="B52" s="3">
        <v>1</v>
      </c>
      <c r="C52" s="3" t="s">
        <v>859</v>
      </c>
      <c r="D52" s="3">
        <v>0</v>
      </c>
      <c r="E52" s="10">
        <v>9</v>
      </c>
      <c r="F52" s="10">
        <v>1</v>
      </c>
      <c r="G52" s="10">
        <v>1</v>
      </c>
      <c r="H52" s="10">
        <f t="shared" si="0"/>
        <v>6</v>
      </c>
      <c r="I52" s="10">
        <f t="shared" si="1"/>
        <v>60</v>
      </c>
      <c r="L52" s="3">
        <v>10</v>
      </c>
      <c r="N52" s="3">
        <v>10</v>
      </c>
      <c r="X52" s="3">
        <v>10</v>
      </c>
      <c r="AA52" s="3">
        <v>10</v>
      </c>
      <c r="BB52" s="3">
        <v>10</v>
      </c>
      <c r="BH52" s="3">
        <v>10</v>
      </c>
    </row>
    <row r="53" spans="1:60" x14ac:dyDescent="0.15">
      <c r="A53" s="3" t="s">
        <v>986</v>
      </c>
      <c r="B53" s="3">
        <v>2</v>
      </c>
      <c r="C53" s="3" t="s">
        <v>860</v>
      </c>
      <c r="D53" s="3">
        <v>0</v>
      </c>
      <c r="E53" s="10">
        <v>5</v>
      </c>
      <c r="F53" s="10">
        <v>1</v>
      </c>
      <c r="G53" s="10">
        <v>1</v>
      </c>
      <c r="H53" s="10">
        <f t="shared" si="0"/>
        <v>8</v>
      </c>
      <c r="I53" s="10">
        <f t="shared" si="1"/>
        <v>81</v>
      </c>
      <c r="J53" s="3">
        <v>20</v>
      </c>
      <c r="W53" s="3">
        <v>1</v>
      </c>
      <c r="X53" s="3">
        <v>10</v>
      </c>
      <c r="AF53" s="3">
        <v>30</v>
      </c>
      <c r="AO53" s="3">
        <v>5</v>
      </c>
      <c r="AT53" s="3">
        <v>10</v>
      </c>
      <c r="BB53" s="3">
        <v>4</v>
      </c>
      <c r="BC53" s="3">
        <v>1</v>
      </c>
    </row>
    <row r="54" spans="1:60" x14ac:dyDescent="0.15">
      <c r="A54" s="3" t="s">
        <v>986</v>
      </c>
      <c r="B54" s="3">
        <v>3</v>
      </c>
      <c r="C54" s="3" t="s">
        <v>861</v>
      </c>
      <c r="D54" s="3">
        <v>0</v>
      </c>
      <c r="E54" s="10">
        <v>4</v>
      </c>
      <c r="F54" s="10">
        <v>1</v>
      </c>
      <c r="G54" s="10">
        <v>1</v>
      </c>
      <c r="H54" s="10">
        <f t="shared" si="0"/>
        <v>3</v>
      </c>
      <c r="I54" s="10">
        <f t="shared" si="1"/>
        <v>45</v>
      </c>
      <c r="Q54" s="3">
        <v>5</v>
      </c>
      <c r="X54" s="3">
        <v>20</v>
      </c>
      <c r="AF54" s="3">
        <v>20</v>
      </c>
    </row>
    <row r="55" spans="1:60" x14ac:dyDescent="0.15">
      <c r="A55" s="3" t="s">
        <v>986</v>
      </c>
      <c r="B55" s="3">
        <v>4</v>
      </c>
      <c r="C55" s="3" t="s">
        <v>1046</v>
      </c>
      <c r="D55" s="3">
        <v>0</v>
      </c>
      <c r="E55" s="10">
        <v>5</v>
      </c>
      <c r="F55" s="10">
        <v>1</v>
      </c>
      <c r="G55" s="10">
        <v>1</v>
      </c>
      <c r="H55" s="10">
        <f t="shared" si="0"/>
        <v>5</v>
      </c>
      <c r="I55" s="10">
        <f t="shared" si="1"/>
        <v>50</v>
      </c>
      <c r="K55" s="3">
        <v>5</v>
      </c>
      <c r="W55" s="3">
        <v>5</v>
      </c>
      <c r="X55" s="3">
        <v>5</v>
      </c>
      <c r="AF55" s="3">
        <v>10</v>
      </c>
      <c r="BG55" s="3">
        <v>25</v>
      </c>
    </row>
    <row r="56" spans="1:60" x14ac:dyDescent="0.15">
      <c r="A56" s="8" t="s">
        <v>986</v>
      </c>
      <c r="B56" s="8">
        <v>5</v>
      </c>
      <c r="C56" s="8" t="s">
        <v>1348</v>
      </c>
      <c r="D56" s="8">
        <v>0</v>
      </c>
      <c r="E56" s="8">
        <v>4</v>
      </c>
      <c r="F56" s="8">
        <v>2</v>
      </c>
      <c r="G56" s="8">
        <v>1</v>
      </c>
      <c r="H56" s="8">
        <f t="shared" si="0"/>
        <v>5</v>
      </c>
      <c r="I56" s="8">
        <f t="shared" si="1"/>
        <v>18</v>
      </c>
      <c r="J56" s="8"/>
      <c r="K56" s="8"/>
      <c r="L56" s="8"/>
      <c r="M56" s="8"/>
      <c r="N56" s="8"/>
      <c r="O56" s="8"/>
      <c r="P56" s="8"/>
      <c r="Q56" s="8">
        <v>4</v>
      </c>
      <c r="R56" s="8"/>
      <c r="S56" s="8">
        <v>5</v>
      </c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>
        <v>3</v>
      </c>
      <c r="AG56" s="8"/>
      <c r="AH56" s="8"/>
      <c r="AI56" s="8"/>
      <c r="AJ56" s="8"/>
      <c r="AK56" s="8"/>
      <c r="AL56" s="8"/>
      <c r="AM56" s="8"/>
      <c r="AN56" s="8"/>
      <c r="AO56" s="8">
        <v>5</v>
      </c>
      <c r="AP56" s="8">
        <v>1</v>
      </c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</row>
    <row r="57" spans="1:60" x14ac:dyDescent="0.15">
      <c r="A57" s="3" t="s">
        <v>986</v>
      </c>
      <c r="B57" s="3">
        <v>6</v>
      </c>
      <c r="C57" s="3" t="s">
        <v>1349</v>
      </c>
      <c r="D57" s="3">
        <v>0</v>
      </c>
      <c r="E57" s="10">
        <v>3</v>
      </c>
      <c r="F57" s="10">
        <v>2</v>
      </c>
      <c r="G57" s="10">
        <v>1</v>
      </c>
      <c r="H57" s="10">
        <f t="shared" si="0"/>
        <v>6</v>
      </c>
      <c r="I57" s="10">
        <f t="shared" si="1"/>
        <v>20</v>
      </c>
      <c r="L57" s="3">
        <v>1</v>
      </c>
      <c r="AB57" s="3">
        <v>5</v>
      </c>
      <c r="AF57" s="3">
        <v>5</v>
      </c>
      <c r="AH57" s="3">
        <v>2</v>
      </c>
      <c r="AS57" s="3">
        <v>2</v>
      </c>
      <c r="BE57" s="3">
        <v>5</v>
      </c>
    </row>
    <row r="58" spans="1:60" x14ac:dyDescent="0.15">
      <c r="A58" s="3" t="s">
        <v>986</v>
      </c>
      <c r="B58" s="3">
        <v>7</v>
      </c>
      <c r="C58" s="3" t="s">
        <v>1350</v>
      </c>
      <c r="D58" s="3">
        <v>0</v>
      </c>
      <c r="E58" s="10">
        <v>5</v>
      </c>
      <c r="F58" s="10">
        <v>2</v>
      </c>
      <c r="G58" s="10">
        <v>1</v>
      </c>
      <c r="H58" s="10">
        <f t="shared" si="0"/>
        <v>3</v>
      </c>
      <c r="I58" s="10">
        <f t="shared" si="1"/>
        <v>30</v>
      </c>
      <c r="AF58" s="3">
        <v>10</v>
      </c>
      <c r="AO58" s="3">
        <v>10</v>
      </c>
      <c r="BB58" s="3">
        <v>10</v>
      </c>
    </row>
    <row r="59" spans="1:60" x14ac:dyDescent="0.15">
      <c r="A59" s="3" t="s">
        <v>986</v>
      </c>
      <c r="B59" s="3">
        <v>8</v>
      </c>
      <c r="C59" s="3" t="s">
        <v>1351</v>
      </c>
      <c r="D59" s="3">
        <v>0</v>
      </c>
      <c r="E59" s="10">
        <v>5</v>
      </c>
      <c r="F59" s="10">
        <v>1</v>
      </c>
      <c r="G59" s="10">
        <v>1</v>
      </c>
      <c r="H59" s="10">
        <f t="shared" si="0"/>
        <v>5</v>
      </c>
      <c r="I59" s="10">
        <f t="shared" si="1"/>
        <v>15</v>
      </c>
      <c r="M59" s="3">
        <v>2</v>
      </c>
      <c r="AC59" s="3">
        <v>5</v>
      </c>
      <c r="AF59" s="3">
        <v>5</v>
      </c>
      <c r="AH59" s="3">
        <v>1</v>
      </c>
      <c r="AO59" s="3">
        <v>2</v>
      </c>
    </row>
    <row r="60" spans="1:60" x14ac:dyDescent="0.15">
      <c r="A60" s="3" t="s">
        <v>986</v>
      </c>
      <c r="B60" s="3">
        <v>9</v>
      </c>
      <c r="C60" s="3" t="s">
        <v>1218</v>
      </c>
      <c r="D60" s="3">
        <v>0</v>
      </c>
      <c r="E60" s="10">
        <v>5</v>
      </c>
      <c r="F60" s="10">
        <v>1</v>
      </c>
      <c r="G60" s="10">
        <v>1</v>
      </c>
      <c r="H60" s="10">
        <f t="shared" si="0"/>
        <v>8</v>
      </c>
      <c r="I60" s="10">
        <f t="shared" si="1"/>
        <v>19</v>
      </c>
      <c r="K60" s="3">
        <v>1</v>
      </c>
      <c r="Y60" s="3">
        <v>3</v>
      </c>
      <c r="Z60" s="3">
        <v>5</v>
      </c>
      <c r="AD60" s="3">
        <v>1</v>
      </c>
      <c r="AF60" s="3">
        <v>3</v>
      </c>
      <c r="AO60" s="3">
        <v>2</v>
      </c>
      <c r="AQ60" s="3">
        <v>3</v>
      </c>
      <c r="AT60" s="3">
        <v>1</v>
      </c>
    </row>
    <row r="61" spans="1:60" x14ac:dyDescent="0.15">
      <c r="A61" s="6" t="s">
        <v>986</v>
      </c>
      <c r="B61" s="6">
        <v>10</v>
      </c>
      <c r="C61" s="6" t="s">
        <v>1219</v>
      </c>
      <c r="D61" s="6">
        <v>1</v>
      </c>
      <c r="E61" s="6">
        <v>4</v>
      </c>
      <c r="F61" s="6">
        <v>1</v>
      </c>
      <c r="G61" s="6">
        <v>1</v>
      </c>
      <c r="H61" s="6">
        <f t="shared" si="0"/>
        <v>8</v>
      </c>
      <c r="I61" s="6">
        <f t="shared" si="1"/>
        <v>23</v>
      </c>
      <c r="J61" s="6"/>
      <c r="K61" s="6">
        <v>4</v>
      </c>
      <c r="L61" s="6">
        <v>1</v>
      </c>
      <c r="M61" s="6"/>
      <c r="N61" s="6"/>
      <c r="O61" s="6"/>
      <c r="P61" s="6"/>
      <c r="Q61" s="6"/>
      <c r="R61" s="6"/>
      <c r="S61" s="6"/>
      <c r="T61" s="6"/>
      <c r="U61" s="6"/>
      <c r="V61" s="6">
        <v>5</v>
      </c>
      <c r="W61" s="6"/>
      <c r="X61" s="6"/>
      <c r="Y61" s="6"/>
      <c r="Z61" s="6"/>
      <c r="AA61" s="6"/>
      <c r="AB61" s="6"/>
      <c r="AC61" s="6"/>
      <c r="AD61" s="6"/>
      <c r="AE61" s="6"/>
      <c r="AF61" s="6">
        <v>5</v>
      </c>
      <c r="AG61" s="6"/>
      <c r="AH61" s="6"/>
      <c r="AI61" s="6"/>
      <c r="AJ61" s="6"/>
      <c r="AK61" s="6"/>
      <c r="AL61" s="6">
        <v>2</v>
      </c>
      <c r="AM61" s="6"/>
      <c r="AN61" s="6"/>
      <c r="AO61" s="6">
        <v>2</v>
      </c>
      <c r="AP61" s="6"/>
      <c r="AQ61" s="6">
        <v>1</v>
      </c>
      <c r="AR61" s="6"/>
      <c r="AS61" s="6"/>
      <c r="AT61" s="6"/>
      <c r="AU61" s="6"/>
      <c r="AV61" s="6"/>
      <c r="AW61" s="6"/>
      <c r="AX61" s="6"/>
      <c r="AY61" s="6"/>
      <c r="AZ61" s="6">
        <v>3</v>
      </c>
      <c r="BA61" s="6"/>
      <c r="BB61" s="6"/>
      <c r="BC61" s="6"/>
      <c r="BD61" s="6"/>
      <c r="BE61" s="6"/>
      <c r="BF61" s="6"/>
      <c r="BG61" s="6"/>
      <c r="BH61" s="6"/>
    </row>
    <row r="62" spans="1:60" x14ac:dyDescent="0.15">
      <c r="A62" s="3" t="s">
        <v>1220</v>
      </c>
      <c r="B62" s="3">
        <v>1</v>
      </c>
      <c r="C62" s="3" t="s">
        <v>1221</v>
      </c>
      <c r="D62" s="3">
        <v>0</v>
      </c>
      <c r="E62" s="10">
        <v>6</v>
      </c>
      <c r="F62" s="10">
        <v>1</v>
      </c>
      <c r="G62" s="10">
        <v>1</v>
      </c>
      <c r="H62" s="10">
        <f t="shared" si="0"/>
        <v>7</v>
      </c>
      <c r="I62" s="10">
        <f t="shared" si="1"/>
        <v>90</v>
      </c>
      <c r="AD62" s="3">
        <v>10</v>
      </c>
      <c r="AE62" s="3">
        <v>10</v>
      </c>
      <c r="AF62" s="3">
        <v>20</v>
      </c>
      <c r="AM62" s="3">
        <v>10</v>
      </c>
      <c r="AU62" s="3">
        <v>20</v>
      </c>
      <c r="AV62" s="3">
        <v>10</v>
      </c>
      <c r="BB62" s="3">
        <v>10</v>
      </c>
    </row>
    <row r="63" spans="1:60" x14ac:dyDescent="0.15">
      <c r="A63" s="3" t="s">
        <v>1220</v>
      </c>
      <c r="B63" s="3">
        <v>2</v>
      </c>
      <c r="C63" s="3" t="s">
        <v>1222</v>
      </c>
      <c r="D63" s="3">
        <v>0</v>
      </c>
      <c r="E63" s="10">
        <v>6</v>
      </c>
      <c r="F63" s="10">
        <v>1</v>
      </c>
      <c r="G63" s="10">
        <v>1</v>
      </c>
      <c r="H63" s="10">
        <f t="shared" si="0"/>
        <v>7</v>
      </c>
      <c r="I63" s="10">
        <f t="shared" si="1"/>
        <v>49</v>
      </c>
      <c r="S63" s="3">
        <v>5</v>
      </c>
      <c r="X63" s="3">
        <v>8</v>
      </c>
      <c r="Z63" s="3">
        <v>5</v>
      </c>
      <c r="AO63" s="3">
        <v>5</v>
      </c>
      <c r="AU63" s="3">
        <v>10</v>
      </c>
      <c r="BC63" s="3">
        <v>8</v>
      </c>
      <c r="BH63" s="3">
        <v>8</v>
      </c>
    </row>
    <row r="64" spans="1:60" x14ac:dyDescent="0.15">
      <c r="A64" s="3" t="s">
        <v>1220</v>
      </c>
      <c r="B64" s="3">
        <v>3</v>
      </c>
      <c r="C64" s="3" t="s">
        <v>1223</v>
      </c>
      <c r="D64" s="3">
        <v>1</v>
      </c>
      <c r="E64" s="10">
        <v>3</v>
      </c>
      <c r="F64" s="10">
        <v>1</v>
      </c>
      <c r="G64" s="10">
        <v>1</v>
      </c>
      <c r="H64" s="10">
        <f t="shared" si="0"/>
        <v>6</v>
      </c>
      <c r="I64" s="10">
        <f t="shared" si="1"/>
        <v>17</v>
      </c>
      <c r="V64" s="3">
        <v>1</v>
      </c>
      <c r="AF64" s="3">
        <v>10</v>
      </c>
      <c r="AO64" s="3">
        <v>2</v>
      </c>
      <c r="AS64" s="3">
        <v>1</v>
      </c>
      <c r="BB64" s="3">
        <v>1</v>
      </c>
      <c r="BC64" s="3">
        <v>2</v>
      </c>
    </row>
    <row r="65" spans="1:60" x14ac:dyDescent="0.15">
      <c r="A65" s="3" t="s">
        <v>1220</v>
      </c>
      <c r="B65" s="3">
        <v>4</v>
      </c>
      <c r="C65" s="3" t="s">
        <v>882</v>
      </c>
      <c r="D65" s="3">
        <v>0</v>
      </c>
      <c r="E65" s="10">
        <v>7</v>
      </c>
      <c r="F65" s="10">
        <v>1</v>
      </c>
      <c r="G65" s="10">
        <v>1</v>
      </c>
      <c r="H65" s="10">
        <f t="shared" si="0"/>
        <v>5</v>
      </c>
      <c r="I65" s="10">
        <f t="shared" si="1"/>
        <v>10</v>
      </c>
      <c r="S65" s="3">
        <v>1</v>
      </c>
      <c r="AA65" s="3">
        <v>2</v>
      </c>
      <c r="AU65" s="3">
        <v>2</v>
      </c>
      <c r="BB65" s="3">
        <v>4</v>
      </c>
      <c r="BE65" s="3">
        <v>1</v>
      </c>
    </row>
    <row r="66" spans="1:60" x14ac:dyDescent="0.15">
      <c r="A66" s="8" t="s">
        <v>1220</v>
      </c>
      <c r="B66" s="8">
        <v>5</v>
      </c>
      <c r="C66" s="8" t="s">
        <v>883</v>
      </c>
      <c r="D66" s="8">
        <v>0</v>
      </c>
      <c r="E66" s="8">
        <v>6</v>
      </c>
      <c r="F66" s="8">
        <v>1</v>
      </c>
      <c r="G66" s="8">
        <v>1</v>
      </c>
      <c r="H66" s="8">
        <f t="shared" si="0"/>
        <v>5</v>
      </c>
      <c r="I66" s="8">
        <f t="shared" si="1"/>
        <v>9</v>
      </c>
      <c r="J66" s="8"/>
      <c r="K66" s="8">
        <v>1</v>
      </c>
      <c r="L66" s="8"/>
      <c r="M66" s="8"/>
      <c r="N66" s="8"/>
      <c r="O66" s="8"/>
      <c r="P66" s="8">
        <v>3</v>
      </c>
      <c r="Q66" s="8">
        <v>2</v>
      </c>
      <c r="R66" s="8"/>
      <c r="S66" s="8">
        <v>1</v>
      </c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>
        <v>2</v>
      </c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</row>
    <row r="67" spans="1:60" x14ac:dyDescent="0.15">
      <c r="A67" s="3" t="s">
        <v>1220</v>
      </c>
      <c r="B67" s="3">
        <v>6</v>
      </c>
      <c r="C67" s="3" t="s">
        <v>884</v>
      </c>
      <c r="D67" s="3">
        <v>0</v>
      </c>
      <c r="E67" s="10">
        <v>4</v>
      </c>
      <c r="F67" s="10">
        <v>1</v>
      </c>
      <c r="G67" s="10">
        <v>1</v>
      </c>
      <c r="H67" s="10">
        <f t="shared" ref="H67:H121" si="2">SUM($J67:$BH67)/AVERAGE($J67:$BH67)</f>
        <v>6</v>
      </c>
      <c r="I67" s="10">
        <f t="shared" ref="I67:I121" si="3">SUM($J67:$BH67)</f>
        <v>26</v>
      </c>
      <c r="AF67" s="3">
        <v>5</v>
      </c>
      <c r="AO67" s="3">
        <v>1</v>
      </c>
      <c r="AQ67" s="3">
        <v>5</v>
      </c>
      <c r="AT67" s="3">
        <v>5</v>
      </c>
      <c r="AZ67" s="3">
        <v>5</v>
      </c>
      <c r="BH67" s="3">
        <v>5</v>
      </c>
    </row>
    <row r="68" spans="1:60" x14ac:dyDescent="0.15">
      <c r="A68" s="3" t="s">
        <v>1220</v>
      </c>
      <c r="B68" s="3">
        <v>7</v>
      </c>
      <c r="C68" s="3" t="s">
        <v>885</v>
      </c>
      <c r="D68" s="3">
        <v>0</v>
      </c>
      <c r="E68" s="10">
        <v>4</v>
      </c>
      <c r="F68" s="10">
        <v>1</v>
      </c>
      <c r="G68" s="10">
        <v>1</v>
      </c>
      <c r="H68" s="10">
        <f t="shared" si="2"/>
        <v>8</v>
      </c>
      <c r="I68" s="10">
        <f t="shared" si="3"/>
        <v>32</v>
      </c>
      <c r="J68" s="3">
        <v>4</v>
      </c>
      <c r="K68" s="3">
        <v>4</v>
      </c>
      <c r="W68" s="3">
        <v>4</v>
      </c>
      <c r="X68" s="3">
        <v>4</v>
      </c>
      <c r="AF68" s="3">
        <v>4</v>
      </c>
      <c r="AO68" s="3">
        <v>4</v>
      </c>
      <c r="BB68" s="3">
        <v>4</v>
      </c>
      <c r="BC68" s="3">
        <v>4</v>
      </c>
    </row>
    <row r="69" spans="1:60" x14ac:dyDescent="0.15">
      <c r="A69" s="3" t="s">
        <v>1220</v>
      </c>
      <c r="B69" s="3">
        <v>8</v>
      </c>
      <c r="C69" s="3" t="s">
        <v>1047</v>
      </c>
      <c r="D69" s="3">
        <v>0</v>
      </c>
      <c r="E69" s="10">
        <v>6</v>
      </c>
      <c r="F69" s="10">
        <v>1</v>
      </c>
      <c r="G69" s="10">
        <v>1</v>
      </c>
      <c r="H69" s="10">
        <f t="shared" si="2"/>
        <v>8</v>
      </c>
      <c r="I69" s="10">
        <f t="shared" si="3"/>
        <v>62</v>
      </c>
      <c r="K69" s="3">
        <v>10</v>
      </c>
      <c r="L69" s="3">
        <v>2</v>
      </c>
      <c r="P69" s="3">
        <v>5</v>
      </c>
      <c r="X69" s="3">
        <v>10</v>
      </c>
      <c r="AF69" s="3">
        <v>10</v>
      </c>
      <c r="AO69" s="3">
        <v>10</v>
      </c>
      <c r="AT69" s="3">
        <v>5</v>
      </c>
      <c r="BC69" s="3">
        <v>10</v>
      </c>
    </row>
    <row r="70" spans="1:60" x14ac:dyDescent="0.15">
      <c r="A70" s="3" t="s">
        <v>1220</v>
      </c>
      <c r="B70" s="3">
        <v>9</v>
      </c>
      <c r="C70" s="3" t="s">
        <v>1048</v>
      </c>
      <c r="D70" s="3">
        <v>0</v>
      </c>
      <c r="E70" s="10">
        <v>8</v>
      </c>
      <c r="F70" s="10">
        <v>1</v>
      </c>
      <c r="G70" s="10">
        <v>1</v>
      </c>
      <c r="H70" s="10">
        <f t="shared" si="2"/>
        <v>8</v>
      </c>
      <c r="I70" s="10">
        <f t="shared" si="3"/>
        <v>22</v>
      </c>
      <c r="J70" s="3">
        <v>4</v>
      </c>
      <c r="K70" s="3">
        <v>1</v>
      </c>
      <c r="L70" s="3">
        <v>2</v>
      </c>
      <c r="Q70" s="3">
        <v>1</v>
      </c>
      <c r="AF70" s="3">
        <v>5</v>
      </c>
      <c r="AS70" s="3">
        <v>1</v>
      </c>
      <c r="AT70" s="3">
        <v>3</v>
      </c>
      <c r="BA70" s="3">
        <v>5</v>
      </c>
    </row>
    <row r="71" spans="1:60" x14ac:dyDescent="0.15">
      <c r="A71" s="6" t="s">
        <v>1220</v>
      </c>
      <c r="B71" s="6">
        <v>10</v>
      </c>
      <c r="C71" s="6" t="s">
        <v>1049</v>
      </c>
      <c r="D71" s="6">
        <v>0</v>
      </c>
      <c r="E71" s="6">
        <v>7</v>
      </c>
      <c r="F71" s="6">
        <v>1</v>
      </c>
      <c r="G71" s="6">
        <v>1</v>
      </c>
      <c r="H71" s="6">
        <f t="shared" si="2"/>
        <v>8</v>
      </c>
      <c r="I71" s="6">
        <f t="shared" si="3"/>
        <v>14</v>
      </c>
      <c r="J71" s="6"/>
      <c r="K71" s="6"/>
      <c r="L71" s="6">
        <v>1</v>
      </c>
      <c r="M71" s="6"/>
      <c r="N71" s="6"/>
      <c r="O71" s="6"/>
      <c r="P71" s="6">
        <v>1</v>
      </c>
      <c r="Q71" s="6"/>
      <c r="R71" s="6"/>
      <c r="S71" s="6"/>
      <c r="T71" s="6"/>
      <c r="U71" s="6"/>
      <c r="V71" s="6"/>
      <c r="W71" s="6"/>
      <c r="X71" s="6"/>
      <c r="Y71" s="6">
        <v>2</v>
      </c>
      <c r="Z71" s="6"/>
      <c r="AA71" s="6">
        <v>2</v>
      </c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>
        <v>1</v>
      </c>
      <c r="AQ71" s="6"/>
      <c r="AR71" s="6"/>
      <c r="AS71" s="6">
        <v>1</v>
      </c>
      <c r="AT71" s="6">
        <v>4</v>
      </c>
      <c r="AU71" s="6"/>
      <c r="AV71" s="6"/>
      <c r="AW71" s="6"/>
      <c r="AX71" s="6"/>
      <c r="AY71" s="6"/>
      <c r="AZ71" s="6"/>
      <c r="BA71" s="6"/>
      <c r="BB71" s="6">
        <v>2</v>
      </c>
      <c r="BC71" s="6"/>
      <c r="BD71" s="6"/>
      <c r="BE71" s="6"/>
      <c r="BF71" s="6"/>
      <c r="BG71" s="6"/>
      <c r="BH71" s="6"/>
    </row>
    <row r="72" spans="1:60" x14ac:dyDescent="0.15">
      <c r="A72" s="3" t="s">
        <v>1050</v>
      </c>
      <c r="B72" s="3">
        <v>1</v>
      </c>
      <c r="C72" s="3" t="s">
        <v>1051</v>
      </c>
      <c r="D72" s="3">
        <v>0</v>
      </c>
      <c r="E72" s="10">
        <v>9</v>
      </c>
      <c r="F72" s="10">
        <v>1</v>
      </c>
      <c r="G72" s="10">
        <v>2</v>
      </c>
      <c r="H72" s="10">
        <f t="shared" si="2"/>
        <v>8</v>
      </c>
      <c r="I72" s="10">
        <f t="shared" si="3"/>
        <v>90</v>
      </c>
      <c r="X72" s="3">
        <v>10</v>
      </c>
      <c r="AA72" s="3">
        <v>10</v>
      </c>
      <c r="AD72" s="3">
        <v>10</v>
      </c>
      <c r="AN72" s="3">
        <v>10</v>
      </c>
      <c r="AO72" s="3">
        <v>10</v>
      </c>
      <c r="AU72" s="3">
        <v>20</v>
      </c>
      <c r="BB72" s="3">
        <v>10</v>
      </c>
      <c r="BH72" s="3">
        <v>10</v>
      </c>
    </row>
    <row r="73" spans="1:60" x14ac:dyDescent="0.15">
      <c r="A73" s="3" t="s">
        <v>1050</v>
      </c>
      <c r="B73" s="3">
        <v>2</v>
      </c>
      <c r="C73" s="3" t="s">
        <v>1052</v>
      </c>
      <c r="D73" s="3">
        <v>0</v>
      </c>
      <c r="E73" s="10">
        <v>6</v>
      </c>
      <c r="F73" s="10">
        <v>1</v>
      </c>
      <c r="G73" s="10">
        <v>1</v>
      </c>
      <c r="H73" s="10">
        <f t="shared" si="2"/>
        <v>5</v>
      </c>
      <c r="I73" s="10">
        <f t="shared" si="3"/>
        <v>58</v>
      </c>
      <c r="U73" s="3">
        <v>10</v>
      </c>
      <c r="X73" s="3">
        <v>3</v>
      </c>
      <c r="AG73" s="3">
        <v>20</v>
      </c>
      <c r="AM73" s="3">
        <v>20</v>
      </c>
      <c r="BB73" s="3">
        <v>5</v>
      </c>
    </row>
    <row r="74" spans="1:60" x14ac:dyDescent="0.15">
      <c r="A74" s="3" t="s">
        <v>1050</v>
      </c>
      <c r="B74" s="3">
        <v>3</v>
      </c>
      <c r="C74" s="3" t="s">
        <v>1053</v>
      </c>
      <c r="D74" s="3">
        <v>0</v>
      </c>
      <c r="E74" s="10">
        <v>8</v>
      </c>
      <c r="F74" s="10">
        <v>1</v>
      </c>
      <c r="G74" s="10">
        <v>1</v>
      </c>
      <c r="H74" s="10">
        <f t="shared" si="2"/>
        <v>4</v>
      </c>
      <c r="I74" s="10">
        <f t="shared" si="3"/>
        <v>15</v>
      </c>
      <c r="Z74" s="3">
        <v>10</v>
      </c>
      <c r="AB74" s="3">
        <v>1</v>
      </c>
      <c r="AF74" s="3">
        <v>2</v>
      </c>
      <c r="AO74" s="3">
        <v>2</v>
      </c>
    </row>
    <row r="75" spans="1:60" x14ac:dyDescent="0.15">
      <c r="A75" s="3" t="s">
        <v>1050</v>
      </c>
      <c r="B75" s="3">
        <v>4</v>
      </c>
      <c r="C75" s="3" t="s">
        <v>1054</v>
      </c>
      <c r="D75" s="3">
        <v>0</v>
      </c>
      <c r="E75" s="10">
        <v>3.25</v>
      </c>
      <c r="F75" s="10">
        <v>1</v>
      </c>
      <c r="G75" s="10">
        <v>1</v>
      </c>
      <c r="H75" s="10">
        <f t="shared" si="2"/>
        <v>6</v>
      </c>
      <c r="I75" s="10">
        <f t="shared" si="3"/>
        <v>15</v>
      </c>
      <c r="J75" s="3">
        <v>5</v>
      </c>
      <c r="K75" s="3">
        <v>1</v>
      </c>
      <c r="AA75" s="3">
        <v>5</v>
      </c>
      <c r="AF75" s="3">
        <v>1</v>
      </c>
      <c r="AG75" s="3">
        <v>2</v>
      </c>
      <c r="AS75" s="3">
        <v>1</v>
      </c>
    </row>
    <row r="76" spans="1:60" x14ac:dyDescent="0.15">
      <c r="A76" s="8" t="s">
        <v>1050</v>
      </c>
      <c r="B76" s="8">
        <v>5</v>
      </c>
      <c r="C76" s="8" t="s">
        <v>1055</v>
      </c>
      <c r="D76" s="8">
        <v>0</v>
      </c>
      <c r="E76" s="8">
        <v>3</v>
      </c>
      <c r="F76" s="8">
        <v>1</v>
      </c>
      <c r="G76" s="8">
        <v>1</v>
      </c>
      <c r="H76" s="8">
        <f t="shared" si="2"/>
        <v>8</v>
      </c>
      <c r="I76" s="8">
        <f t="shared" si="3"/>
        <v>215</v>
      </c>
      <c r="J76" s="8">
        <v>1</v>
      </c>
      <c r="K76" s="8"/>
      <c r="L76" s="8">
        <v>99</v>
      </c>
      <c r="M76" s="8"/>
      <c r="N76" s="8"/>
      <c r="O76" s="8"/>
      <c r="P76" s="8"/>
      <c r="Q76" s="8"/>
      <c r="R76" s="8"/>
      <c r="S76" s="8">
        <v>2</v>
      </c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>
        <v>99</v>
      </c>
      <c r="AG76" s="8"/>
      <c r="AH76" s="8"/>
      <c r="AI76" s="8"/>
      <c r="AJ76" s="8"/>
      <c r="AK76" s="8"/>
      <c r="AL76" s="8"/>
      <c r="AM76" s="8"/>
      <c r="AN76" s="8"/>
      <c r="AO76" s="8">
        <v>1</v>
      </c>
      <c r="AP76" s="8"/>
      <c r="AQ76" s="8"/>
      <c r="AR76" s="8"/>
      <c r="AS76" s="8">
        <v>8</v>
      </c>
      <c r="AT76" s="8"/>
      <c r="AU76" s="8"/>
      <c r="AV76" s="8"/>
      <c r="AW76" s="8"/>
      <c r="AX76" s="8"/>
      <c r="AY76" s="8"/>
      <c r="AZ76" s="8"/>
      <c r="BA76" s="8"/>
      <c r="BB76" s="8">
        <v>3</v>
      </c>
      <c r="BC76" s="8">
        <v>2</v>
      </c>
      <c r="BD76" s="8"/>
      <c r="BE76" s="8"/>
      <c r="BF76" s="8"/>
      <c r="BG76" s="8"/>
      <c r="BH76" s="8"/>
    </row>
    <row r="77" spans="1:60" x14ac:dyDescent="0.15">
      <c r="A77" s="3" t="s">
        <v>1050</v>
      </c>
      <c r="B77" s="3">
        <v>6</v>
      </c>
      <c r="C77" s="3" t="s">
        <v>1056</v>
      </c>
      <c r="D77" s="3">
        <v>0</v>
      </c>
      <c r="E77" s="10">
        <v>6</v>
      </c>
      <c r="F77" s="10">
        <v>1</v>
      </c>
      <c r="G77" s="10">
        <v>1</v>
      </c>
      <c r="H77" s="10">
        <f t="shared" si="2"/>
        <v>8</v>
      </c>
      <c r="I77" s="10">
        <f t="shared" si="3"/>
        <v>75</v>
      </c>
      <c r="J77" s="3">
        <v>10</v>
      </c>
      <c r="W77" s="3">
        <v>10</v>
      </c>
      <c r="AF77" s="3">
        <v>10</v>
      </c>
      <c r="AO77" s="3">
        <v>5</v>
      </c>
      <c r="AS77" s="3">
        <v>15</v>
      </c>
      <c r="BA77" s="3">
        <v>10</v>
      </c>
      <c r="BB77" s="3">
        <v>5</v>
      </c>
      <c r="BC77" s="3">
        <v>10</v>
      </c>
    </row>
    <row r="78" spans="1:60" x14ac:dyDescent="0.15">
      <c r="A78" s="3" t="s">
        <v>1050</v>
      </c>
      <c r="B78" s="3">
        <v>7</v>
      </c>
      <c r="C78" s="3" t="s">
        <v>901</v>
      </c>
      <c r="D78" s="3">
        <v>0</v>
      </c>
      <c r="E78" s="10">
        <v>7</v>
      </c>
      <c r="F78" s="10">
        <v>1</v>
      </c>
      <c r="G78" s="10">
        <v>3</v>
      </c>
      <c r="H78" s="10">
        <f t="shared" si="2"/>
        <v>8</v>
      </c>
      <c r="I78" s="10">
        <f t="shared" si="3"/>
        <v>99</v>
      </c>
      <c r="K78" s="3">
        <v>1</v>
      </c>
      <c r="N78" s="3">
        <v>10</v>
      </c>
      <c r="P78" s="3">
        <v>10</v>
      </c>
      <c r="Y78" s="3">
        <v>22</v>
      </c>
      <c r="AF78" s="3">
        <v>22</v>
      </c>
      <c r="AL78" s="3">
        <v>10</v>
      </c>
      <c r="AW78" s="3">
        <v>22</v>
      </c>
      <c r="BB78" s="3">
        <v>2</v>
      </c>
    </row>
    <row r="79" spans="1:60" x14ac:dyDescent="0.15">
      <c r="A79" s="3" t="s">
        <v>1050</v>
      </c>
      <c r="B79" s="3">
        <v>8</v>
      </c>
      <c r="C79" s="3" t="s">
        <v>902</v>
      </c>
      <c r="D79" s="3">
        <v>0</v>
      </c>
      <c r="E79" s="10">
        <v>4.5</v>
      </c>
      <c r="F79" s="10">
        <v>1</v>
      </c>
      <c r="G79" s="10">
        <v>1</v>
      </c>
      <c r="H79" s="10">
        <f t="shared" si="2"/>
        <v>8</v>
      </c>
      <c r="I79" s="10">
        <f t="shared" si="3"/>
        <v>21</v>
      </c>
      <c r="K79" s="3">
        <v>2</v>
      </c>
      <c r="P79" s="3">
        <v>1</v>
      </c>
      <c r="W79" s="3">
        <v>4</v>
      </c>
      <c r="AO79" s="3">
        <v>9</v>
      </c>
      <c r="AQ79" s="3">
        <v>1</v>
      </c>
      <c r="AV79" s="3">
        <v>2</v>
      </c>
      <c r="AZ79" s="3">
        <v>1</v>
      </c>
      <c r="BC79" s="3">
        <v>1</v>
      </c>
    </row>
    <row r="80" spans="1:60" x14ac:dyDescent="0.15">
      <c r="A80" s="3" t="s">
        <v>1050</v>
      </c>
      <c r="B80" s="3">
        <v>9</v>
      </c>
      <c r="C80" s="5" t="s">
        <v>903</v>
      </c>
      <c r="D80" s="3">
        <v>0</v>
      </c>
      <c r="E80" s="10">
        <v>5</v>
      </c>
      <c r="F80" s="10">
        <v>1</v>
      </c>
      <c r="G80" s="10">
        <v>1</v>
      </c>
      <c r="H80" s="10">
        <f t="shared" si="2"/>
        <v>8</v>
      </c>
      <c r="I80" s="10">
        <f t="shared" si="3"/>
        <v>35</v>
      </c>
      <c r="J80" s="3">
        <v>10</v>
      </c>
      <c r="M80" s="3">
        <v>1</v>
      </c>
      <c r="Q80" s="3">
        <v>10</v>
      </c>
      <c r="S80" s="3">
        <v>1</v>
      </c>
      <c r="AF80" s="3">
        <v>10</v>
      </c>
      <c r="AM80" s="3">
        <v>1</v>
      </c>
      <c r="AS80" s="3">
        <v>1</v>
      </c>
      <c r="AT80" s="3">
        <v>1</v>
      </c>
    </row>
    <row r="81" spans="1:60" x14ac:dyDescent="0.15">
      <c r="A81" s="6" t="s">
        <v>1050</v>
      </c>
      <c r="B81" s="6">
        <v>10</v>
      </c>
      <c r="C81" s="6" t="s">
        <v>904</v>
      </c>
      <c r="D81" s="6">
        <v>0</v>
      </c>
      <c r="E81" s="6">
        <v>4.5</v>
      </c>
      <c r="F81" s="6">
        <v>1</v>
      </c>
      <c r="G81" s="6">
        <v>1</v>
      </c>
      <c r="H81" s="6">
        <f t="shared" si="2"/>
        <v>8</v>
      </c>
      <c r="I81" s="6">
        <f t="shared" si="3"/>
        <v>10</v>
      </c>
      <c r="J81" s="6"/>
      <c r="K81" s="6"/>
      <c r="L81" s="6"/>
      <c r="M81" s="6"/>
      <c r="N81" s="6"/>
      <c r="O81" s="6"/>
      <c r="P81" s="6">
        <v>1</v>
      </c>
      <c r="Q81" s="6"/>
      <c r="R81" s="6"/>
      <c r="S81" s="6"/>
      <c r="T81" s="6"/>
      <c r="U81" s="6"/>
      <c r="V81" s="6"/>
      <c r="W81" s="6">
        <v>1</v>
      </c>
      <c r="X81" s="6"/>
      <c r="Y81" s="6"/>
      <c r="Z81" s="6"/>
      <c r="AA81" s="6"/>
      <c r="AB81" s="6"/>
      <c r="AC81" s="6">
        <v>1</v>
      </c>
      <c r="AD81" s="6"/>
      <c r="AE81" s="6"/>
      <c r="AF81" s="6">
        <v>2</v>
      </c>
      <c r="AG81" s="6">
        <v>1</v>
      </c>
      <c r="AH81" s="6"/>
      <c r="AI81" s="6"/>
      <c r="AJ81" s="6"/>
      <c r="AK81" s="6"/>
      <c r="AL81" s="6"/>
      <c r="AM81" s="6"/>
      <c r="AN81" s="6"/>
      <c r="AO81" s="6">
        <v>2</v>
      </c>
      <c r="AP81" s="6"/>
      <c r="AQ81" s="6"/>
      <c r="AR81" s="6"/>
      <c r="AS81" s="6"/>
      <c r="AT81" s="6">
        <v>1</v>
      </c>
      <c r="AU81" s="6"/>
      <c r="AV81" s="6"/>
      <c r="AW81" s="6"/>
      <c r="AX81" s="6"/>
      <c r="AY81" s="6"/>
      <c r="AZ81" s="6"/>
      <c r="BA81" s="6"/>
      <c r="BB81" s="6"/>
      <c r="BC81" s="6">
        <v>1</v>
      </c>
      <c r="BD81" s="6"/>
      <c r="BE81" s="6"/>
      <c r="BF81" s="6"/>
      <c r="BG81" s="6"/>
      <c r="BH81" s="6"/>
    </row>
    <row r="82" spans="1:60" x14ac:dyDescent="0.15">
      <c r="A82" s="3" t="s">
        <v>905</v>
      </c>
      <c r="B82" s="3">
        <v>1</v>
      </c>
      <c r="C82" s="3" t="s">
        <v>906</v>
      </c>
      <c r="D82" s="3">
        <v>0</v>
      </c>
      <c r="E82" s="10">
        <v>5</v>
      </c>
      <c r="F82" s="10">
        <v>1</v>
      </c>
      <c r="G82" s="10">
        <v>1</v>
      </c>
      <c r="H82" s="10">
        <f t="shared" si="2"/>
        <v>5</v>
      </c>
      <c r="I82" s="10">
        <f t="shared" si="3"/>
        <v>13</v>
      </c>
      <c r="N82" s="3">
        <v>4</v>
      </c>
      <c r="Z82" s="3">
        <v>1</v>
      </c>
      <c r="AA82" s="3">
        <v>2</v>
      </c>
      <c r="AL82" s="3">
        <v>4</v>
      </c>
      <c r="AT82" s="3">
        <v>2</v>
      </c>
    </row>
    <row r="83" spans="1:60" x14ac:dyDescent="0.15">
      <c r="A83" s="3" t="s">
        <v>905</v>
      </c>
      <c r="B83" s="3">
        <v>2</v>
      </c>
      <c r="C83" s="3" t="s">
        <v>907</v>
      </c>
      <c r="D83" s="3">
        <v>0</v>
      </c>
      <c r="E83" s="10">
        <v>5</v>
      </c>
      <c r="F83" s="10">
        <v>1</v>
      </c>
      <c r="G83" s="10">
        <v>1</v>
      </c>
      <c r="H83" s="10">
        <f t="shared" si="2"/>
        <v>8</v>
      </c>
      <c r="I83" s="10">
        <f t="shared" si="3"/>
        <v>32</v>
      </c>
      <c r="W83" s="3">
        <v>3</v>
      </c>
      <c r="Z83" s="3">
        <v>2</v>
      </c>
      <c r="AF83" s="3">
        <v>4</v>
      </c>
      <c r="AH83" s="3">
        <v>1</v>
      </c>
      <c r="AT83" s="3">
        <v>5</v>
      </c>
      <c r="AX83" s="3">
        <v>10</v>
      </c>
      <c r="BB83" s="3">
        <v>2</v>
      </c>
      <c r="BG83" s="3">
        <v>5</v>
      </c>
    </row>
    <row r="84" spans="1:60" x14ac:dyDescent="0.15">
      <c r="A84" s="3" t="s">
        <v>905</v>
      </c>
      <c r="B84" s="3">
        <v>3</v>
      </c>
      <c r="C84" s="3" t="s">
        <v>908</v>
      </c>
      <c r="D84" s="3">
        <v>0</v>
      </c>
      <c r="E84" s="10">
        <v>6</v>
      </c>
      <c r="F84" s="10">
        <v>1</v>
      </c>
      <c r="G84" s="10">
        <v>1</v>
      </c>
      <c r="H84" s="10">
        <f t="shared" si="2"/>
        <v>8</v>
      </c>
      <c r="I84" s="10">
        <f t="shared" si="3"/>
        <v>28</v>
      </c>
      <c r="N84" s="3">
        <v>6</v>
      </c>
      <c r="W84" s="3">
        <v>1</v>
      </c>
      <c r="X84" s="3">
        <v>2</v>
      </c>
      <c r="AF84" s="3">
        <v>10</v>
      </c>
      <c r="AS84" s="3">
        <v>6</v>
      </c>
      <c r="AT84" s="3">
        <v>1</v>
      </c>
      <c r="BB84" s="3">
        <v>1</v>
      </c>
      <c r="BD84" s="3">
        <v>1</v>
      </c>
    </row>
    <row r="85" spans="1:60" x14ac:dyDescent="0.15">
      <c r="A85" s="3" t="s">
        <v>905</v>
      </c>
      <c r="B85" s="3">
        <v>4</v>
      </c>
      <c r="C85" s="3" t="s">
        <v>909</v>
      </c>
      <c r="D85" s="3">
        <v>0</v>
      </c>
      <c r="E85" s="10">
        <v>5</v>
      </c>
      <c r="F85" s="10">
        <v>1</v>
      </c>
      <c r="G85" s="10">
        <v>1</v>
      </c>
      <c r="H85" s="10">
        <f t="shared" si="2"/>
        <v>8</v>
      </c>
      <c r="I85" s="10">
        <f t="shared" si="3"/>
        <v>125</v>
      </c>
      <c r="L85" s="3">
        <v>10</v>
      </c>
      <c r="N85" s="3">
        <v>10</v>
      </c>
      <c r="X85" s="3">
        <v>15</v>
      </c>
      <c r="AO85" s="3">
        <v>10</v>
      </c>
      <c r="AR85" s="3">
        <v>10</v>
      </c>
      <c r="AX85" s="3">
        <v>25</v>
      </c>
      <c r="AY85" s="3">
        <v>35</v>
      </c>
      <c r="BB85" s="3">
        <v>10</v>
      </c>
    </row>
    <row r="86" spans="1:60" x14ac:dyDescent="0.15">
      <c r="A86" s="8" t="s">
        <v>905</v>
      </c>
      <c r="B86" s="8">
        <v>5</v>
      </c>
      <c r="C86" s="8" t="s">
        <v>1057</v>
      </c>
      <c r="D86" s="8">
        <v>0</v>
      </c>
      <c r="E86" s="8">
        <v>9</v>
      </c>
      <c r="F86" s="8">
        <v>1</v>
      </c>
      <c r="G86" s="8">
        <v>1</v>
      </c>
      <c r="H86" s="8">
        <f t="shared" si="2"/>
        <v>8</v>
      </c>
      <c r="I86" s="8">
        <f t="shared" si="3"/>
        <v>23</v>
      </c>
      <c r="J86" s="8"/>
      <c r="K86" s="8"/>
      <c r="L86" s="8"/>
      <c r="M86" s="8"/>
      <c r="N86" s="8">
        <v>3</v>
      </c>
      <c r="O86" s="8"/>
      <c r="P86" s="8">
        <v>3</v>
      </c>
      <c r="Q86" s="8"/>
      <c r="R86" s="8"/>
      <c r="S86" s="8"/>
      <c r="T86" s="8"/>
      <c r="U86" s="8"/>
      <c r="V86" s="8"/>
      <c r="W86" s="8">
        <v>3</v>
      </c>
      <c r="X86" s="8">
        <v>2</v>
      </c>
      <c r="Y86" s="8"/>
      <c r="Z86" s="8"/>
      <c r="AA86" s="8"/>
      <c r="AB86" s="8"/>
      <c r="AC86" s="8"/>
      <c r="AD86" s="8"/>
      <c r="AE86" s="8"/>
      <c r="AF86" s="8">
        <v>1</v>
      </c>
      <c r="AG86" s="8"/>
      <c r="AH86" s="8"/>
      <c r="AI86" s="8"/>
      <c r="AJ86" s="8"/>
      <c r="AK86" s="8"/>
      <c r="AL86" s="8">
        <v>1</v>
      </c>
      <c r="AM86" s="8"/>
      <c r="AN86" s="8"/>
      <c r="AO86" s="8"/>
      <c r="AP86" s="8"/>
      <c r="AQ86" s="8"/>
      <c r="AR86" s="8"/>
      <c r="AS86" s="8">
        <v>7</v>
      </c>
      <c r="AT86" s="8"/>
      <c r="AU86" s="8"/>
      <c r="AV86" s="8">
        <v>3</v>
      </c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</row>
    <row r="87" spans="1:60" x14ac:dyDescent="0.15">
      <c r="A87" s="3" t="s">
        <v>905</v>
      </c>
      <c r="B87" s="3">
        <v>6</v>
      </c>
      <c r="C87" s="3" t="s">
        <v>1058</v>
      </c>
      <c r="D87" s="3">
        <v>0</v>
      </c>
      <c r="E87" s="10">
        <v>6</v>
      </c>
      <c r="F87" s="10">
        <v>1</v>
      </c>
      <c r="G87" s="10">
        <v>1</v>
      </c>
      <c r="H87" s="10">
        <f t="shared" si="2"/>
        <v>8</v>
      </c>
      <c r="I87" s="10">
        <f t="shared" si="3"/>
        <v>24</v>
      </c>
      <c r="K87" s="3">
        <v>1</v>
      </c>
      <c r="S87" s="3">
        <v>2</v>
      </c>
      <c r="X87" s="3">
        <v>1</v>
      </c>
      <c r="AF87" s="3">
        <v>10</v>
      </c>
      <c r="AO87" s="3">
        <v>3</v>
      </c>
      <c r="AT87" s="3">
        <v>3</v>
      </c>
      <c r="BC87" s="3">
        <v>1</v>
      </c>
      <c r="BG87" s="3">
        <v>3</v>
      </c>
    </row>
    <row r="88" spans="1:60" x14ac:dyDescent="0.15">
      <c r="A88" s="3" t="s">
        <v>905</v>
      </c>
      <c r="B88" s="3">
        <v>7</v>
      </c>
      <c r="C88" s="3" t="s">
        <v>1059</v>
      </c>
      <c r="D88" s="3">
        <v>0</v>
      </c>
      <c r="E88" s="10">
        <v>5</v>
      </c>
      <c r="F88" s="10">
        <v>1</v>
      </c>
      <c r="G88" s="10">
        <v>1</v>
      </c>
      <c r="H88" s="10">
        <f t="shared" si="2"/>
        <v>8</v>
      </c>
      <c r="I88" s="10">
        <f t="shared" si="3"/>
        <v>22</v>
      </c>
      <c r="J88" s="3">
        <v>2</v>
      </c>
      <c r="P88" s="3">
        <v>2</v>
      </c>
      <c r="AF88" s="3">
        <v>6</v>
      </c>
      <c r="AO88" s="3">
        <v>2</v>
      </c>
      <c r="AT88" s="3">
        <v>2</v>
      </c>
      <c r="AX88" s="3">
        <v>5</v>
      </c>
      <c r="BB88" s="3">
        <v>1</v>
      </c>
      <c r="BG88" s="3">
        <v>2</v>
      </c>
    </row>
    <row r="89" spans="1:60" x14ac:dyDescent="0.15">
      <c r="A89" s="3" t="s">
        <v>905</v>
      </c>
      <c r="B89" s="3">
        <v>8</v>
      </c>
      <c r="C89" s="3" t="s">
        <v>1060</v>
      </c>
      <c r="D89" s="3">
        <v>2</v>
      </c>
      <c r="E89" s="10">
        <v>4</v>
      </c>
      <c r="F89" s="10">
        <v>2</v>
      </c>
      <c r="G89" s="10">
        <v>1</v>
      </c>
      <c r="H89" s="10">
        <f t="shared" si="2"/>
        <v>6</v>
      </c>
      <c r="I89" s="10">
        <f t="shared" si="3"/>
        <v>16</v>
      </c>
      <c r="V89" s="3">
        <v>4</v>
      </c>
      <c r="W89" s="3">
        <v>2</v>
      </c>
      <c r="AF89" s="3">
        <v>5</v>
      </c>
      <c r="AJ89" s="3">
        <v>1</v>
      </c>
      <c r="AO89" s="3">
        <v>2</v>
      </c>
      <c r="BG89" s="3">
        <v>2</v>
      </c>
    </row>
    <row r="90" spans="1:60" x14ac:dyDescent="0.15">
      <c r="A90" s="3" t="s">
        <v>905</v>
      </c>
      <c r="B90" s="3">
        <v>9</v>
      </c>
      <c r="C90" s="3" t="s">
        <v>1061</v>
      </c>
      <c r="D90" s="3">
        <v>0</v>
      </c>
      <c r="E90" s="10">
        <v>6</v>
      </c>
      <c r="F90" s="10">
        <v>1</v>
      </c>
      <c r="G90" s="10">
        <v>1</v>
      </c>
      <c r="H90" s="10">
        <f t="shared" si="2"/>
        <v>8</v>
      </c>
      <c r="I90" s="10">
        <f t="shared" si="3"/>
        <v>19</v>
      </c>
      <c r="J90" s="3">
        <v>4</v>
      </c>
      <c r="Q90" s="3">
        <v>6</v>
      </c>
      <c r="AF90" s="3">
        <v>1</v>
      </c>
      <c r="AK90" s="3">
        <v>2</v>
      </c>
      <c r="AS90" s="3">
        <v>1</v>
      </c>
      <c r="AT90" s="3">
        <v>1</v>
      </c>
      <c r="AY90" s="3">
        <v>2</v>
      </c>
      <c r="BD90" s="3">
        <v>2</v>
      </c>
    </row>
    <row r="91" spans="1:60" x14ac:dyDescent="0.15">
      <c r="A91" s="6" t="s">
        <v>905</v>
      </c>
      <c r="B91" s="6">
        <v>10</v>
      </c>
      <c r="C91" s="6" t="s">
        <v>1062</v>
      </c>
      <c r="D91" s="6">
        <v>0</v>
      </c>
      <c r="E91" s="6">
        <v>6</v>
      </c>
      <c r="F91" s="6">
        <v>1</v>
      </c>
      <c r="G91" s="6">
        <v>1</v>
      </c>
      <c r="H91" s="6">
        <f t="shared" si="2"/>
        <v>7</v>
      </c>
      <c r="I91" s="6">
        <f t="shared" si="3"/>
        <v>33</v>
      </c>
      <c r="J91" s="6"/>
      <c r="K91" s="6">
        <v>1</v>
      </c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>
        <v>10</v>
      </c>
      <c r="Z91" s="6">
        <v>4</v>
      </c>
      <c r="AA91" s="6">
        <v>4</v>
      </c>
      <c r="AB91" s="6"/>
      <c r="AC91" s="6"/>
      <c r="AD91" s="6">
        <v>4</v>
      </c>
      <c r="AE91" s="6"/>
      <c r="AF91" s="6">
        <v>5</v>
      </c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>
        <v>5</v>
      </c>
    </row>
    <row r="92" spans="1:60" x14ac:dyDescent="0.15">
      <c r="A92" s="3" t="s">
        <v>1063</v>
      </c>
      <c r="B92" s="3">
        <v>1</v>
      </c>
      <c r="C92" s="3" t="s">
        <v>1064</v>
      </c>
      <c r="D92" s="3">
        <v>0</v>
      </c>
      <c r="E92" s="10">
        <f>9+1/60</f>
        <v>9.0166666666666675</v>
      </c>
      <c r="F92" s="10">
        <v>1</v>
      </c>
      <c r="G92" s="10">
        <v>1</v>
      </c>
      <c r="H92" s="10">
        <f t="shared" si="2"/>
        <v>3</v>
      </c>
      <c r="I92" s="10">
        <f t="shared" si="3"/>
        <v>45</v>
      </c>
      <c r="X92" s="3">
        <v>15</v>
      </c>
      <c r="Z92" s="3">
        <v>15</v>
      </c>
      <c r="AF92" s="3">
        <v>15</v>
      </c>
    </row>
    <row r="93" spans="1:60" x14ac:dyDescent="0.15">
      <c r="A93" s="3" t="s">
        <v>1063</v>
      </c>
      <c r="B93" s="3">
        <v>2</v>
      </c>
      <c r="C93" s="3" t="s">
        <v>919</v>
      </c>
      <c r="D93" s="3">
        <v>0</v>
      </c>
      <c r="E93" s="10">
        <f>9+1/60</f>
        <v>9.0166666666666675</v>
      </c>
      <c r="F93" s="10">
        <v>1</v>
      </c>
      <c r="G93" s="10">
        <v>1</v>
      </c>
      <c r="H93" s="10">
        <f t="shared" si="2"/>
        <v>7</v>
      </c>
      <c r="I93" s="10">
        <f t="shared" si="3"/>
        <v>7</v>
      </c>
      <c r="M93" s="3">
        <v>1</v>
      </c>
      <c r="P93" s="3">
        <v>1</v>
      </c>
      <c r="T93" s="3">
        <v>1</v>
      </c>
      <c r="V93" s="3">
        <v>1</v>
      </c>
      <c r="W93" s="3">
        <v>1</v>
      </c>
      <c r="BC93" s="3">
        <v>1</v>
      </c>
      <c r="BH93" s="3">
        <v>1</v>
      </c>
    </row>
    <row r="94" spans="1:60" x14ac:dyDescent="0.15">
      <c r="A94" s="3" t="s">
        <v>1063</v>
      </c>
      <c r="B94" s="3">
        <v>3</v>
      </c>
      <c r="C94" s="3" t="s">
        <v>920</v>
      </c>
      <c r="D94" s="3">
        <v>0</v>
      </c>
      <c r="E94" s="10">
        <v>3</v>
      </c>
      <c r="F94" s="10">
        <v>2</v>
      </c>
      <c r="G94" s="10">
        <v>1</v>
      </c>
      <c r="H94" s="10">
        <f t="shared" si="2"/>
        <v>3</v>
      </c>
      <c r="I94" s="10">
        <f t="shared" si="3"/>
        <v>12</v>
      </c>
      <c r="X94" s="3">
        <v>4</v>
      </c>
      <c r="Z94" s="3">
        <v>4</v>
      </c>
      <c r="AS94" s="3">
        <v>4</v>
      </c>
    </row>
    <row r="95" spans="1:60" x14ac:dyDescent="0.15">
      <c r="A95" s="3" t="s">
        <v>1063</v>
      </c>
      <c r="B95" s="3">
        <v>4</v>
      </c>
      <c r="C95" s="3" t="s">
        <v>921</v>
      </c>
      <c r="D95" s="3">
        <v>0</v>
      </c>
      <c r="E95" s="10">
        <v>9</v>
      </c>
      <c r="F95" s="10">
        <v>1</v>
      </c>
      <c r="G95" s="10">
        <v>1</v>
      </c>
      <c r="H95" s="10">
        <f t="shared" si="2"/>
        <v>3</v>
      </c>
      <c r="I95" s="10">
        <f t="shared" si="3"/>
        <v>11</v>
      </c>
      <c r="M95" s="3">
        <v>5</v>
      </c>
      <c r="AA95" s="3">
        <v>5</v>
      </c>
      <c r="AE95" s="3">
        <v>1</v>
      </c>
    </row>
    <row r="96" spans="1:60" x14ac:dyDescent="0.15">
      <c r="A96" s="8" t="s">
        <v>1063</v>
      </c>
      <c r="B96" s="8">
        <v>5</v>
      </c>
      <c r="C96" s="8" t="s">
        <v>922</v>
      </c>
      <c r="D96" s="8">
        <v>0</v>
      </c>
      <c r="E96" s="8">
        <v>4</v>
      </c>
      <c r="F96" s="8">
        <v>1</v>
      </c>
      <c r="G96" s="8">
        <v>1</v>
      </c>
      <c r="H96" s="8">
        <f t="shared" si="2"/>
        <v>5</v>
      </c>
      <c r="I96" s="8">
        <f t="shared" si="3"/>
        <v>7</v>
      </c>
      <c r="J96" s="8"/>
      <c r="K96" s="8"/>
      <c r="L96" s="8"/>
      <c r="M96" s="8">
        <v>1</v>
      </c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>
        <v>1</v>
      </c>
      <c r="AG96" s="8"/>
      <c r="AH96" s="8">
        <v>1</v>
      </c>
      <c r="AI96" s="8"/>
      <c r="AJ96" s="8"/>
      <c r="AK96" s="8"/>
      <c r="AL96" s="8"/>
      <c r="AM96" s="8"/>
      <c r="AN96" s="8"/>
      <c r="AO96" s="8">
        <v>3</v>
      </c>
      <c r="AP96" s="8"/>
      <c r="AQ96" s="8">
        <v>1</v>
      </c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</row>
    <row r="97" spans="1:60" x14ac:dyDescent="0.15">
      <c r="A97" s="3" t="s">
        <v>1063</v>
      </c>
      <c r="B97" s="3">
        <v>6</v>
      </c>
      <c r="C97" s="3" t="s">
        <v>923</v>
      </c>
      <c r="D97" s="3">
        <v>0</v>
      </c>
      <c r="E97" s="10">
        <v>9</v>
      </c>
      <c r="F97" s="10">
        <v>1</v>
      </c>
      <c r="G97" s="10">
        <v>1</v>
      </c>
      <c r="H97" s="10">
        <f t="shared" si="2"/>
        <v>8</v>
      </c>
      <c r="I97" s="10">
        <f t="shared" si="3"/>
        <v>39</v>
      </c>
      <c r="K97" s="3">
        <v>10</v>
      </c>
      <c r="W97" s="3">
        <v>1</v>
      </c>
      <c r="X97" s="3">
        <v>2</v>
      </c>
      <c r="AF97" s="3">
        <v>20</v>
      </c>
      <c r="AO97" s="3">
        <v>1</v>
      </c>
      <c r="AR97" s="3">
        <v>2</v>
      </c>
      <c r="AS97" s="3">
        <v>2</v>
      </c>
      <c r="BD97" s="3">
        <v>1</v>
      </c>
    </row>
    <row r="98" spans="1:60" x14ac:dyDescent="0.15">
      <c r="A98" s="3" t="s">
        <v>1063</v>
      </c>
      <c r="B98" s="3">
        <v>7</v>
      </c>
      <c r="C98" s="3" t="s">
        <v>924</v>
      </c>
      <c r="D98" s="3">
        <v>0</v>
      </c>
      <c r="E98" s="10">
        <f>9+1/60</f>
        <v>9.0166666666666675</v>
      </c>
      <c r="F98" s="10">
        <v>1</v>
      </c>
      <c r="G98" s="10">
        <v>1</v>
      </c>
      <c r="H98" s="10">
        <f t="shared" si="2"/>
        <v>6</v>
      </c>
      <c r="I98" s="10">
        <f t="shared" si="3"/>
        <v>18</v>
      </c>
      <c r="T98" s="3">
        <v>2</v>
      </c>
      <c r="AF98" s="3">
        <v>10</v>
      </c>
      <c r="AQ98" s="3">
        <v>1</v>
      </c>
      <c r="AV98" s="3">
        <v>2</v>
      </c>
      <c r="AW98" s="3">
        <v>2</v>
      </c>
      <c r="BF98" s="3">
        <v>1</v>
      </c>
    </row>
    <row r="99" spans="1:60" x14ac:dyDescent="0.15">
      <c r="A99" s="3" t="s">
        <v>1063</v>
      </c>
      <c r="B99" s="3">
        <v>8</v>
      </c>
      <c r="C99" s="3" t="s">
        <v>914</v>
      </c>
      <c r="D99" s="3">
        <v>0</v>
      </c>
      <c r="E99" s="10">
        <v>9</v>
      </c>
      <c r="F99" s="10">
        <v>1</v>
      </c>
      <c r="G99" s="10">
        <v>1</v>
      </c>
      <c r="H99" s="10">
        <f t="shared" si="2"/>
        <v>8</v>
      </c>
      <c r="I99" s="10">
        <f t="shared" si="3"/>
        <v>66</v>
      </c>
      <c r="K99" s="3">
        <v>1</v>
      </c>
      <c r="L99" s="3">
        <v>40</v>
      </c>
      <c r="M99" s="3">
        <v>6</v>
      </c>
      <c r="N99" s="3">
        <v>5</v>
      </c>
      <c r="W99" s="3">
        <v>1</v>
      </c>
      <c r="X99" s="3">
        <v>5</v>
      </c>
      <c r="AO99" s="3">
        <v>3</v>
      </c>
      <c r="AT99" s="3">
        <v>5</v>
      </c>
    </row>
    <row r="100" spans="1:60" x14ac:dyDescent="0.15">
      <c r="A100" s="3" t="s">
        <v>1063</v>
      </c>
      <c r="B100" s="3">
        <v>9</v>
      </c>
      <c r="C100" s="3" t="s">
        <v>915</v>
      </c>
      <c r="D100" s="3">
        <v>0</v>
      </c>
      <c r="E100" s="10">
        <v>9</v>
      </c>
      <c r="F100" s="10">
        <v>1</v>
      </c>
      <c r="G100" s="10">
        <v>1</v>
      </c>
      <c r="H100" s="10">
        <f t="shared" si="2"/>
        <v>4</v>
      </c>
      <c r="I100" s="10">
        <f t="shared" si="3"/>
        <v>37</v>
      </c>
      <c r="AA100" s="3">
        <v>15</v>
      </c>
      <c r="AH100" s="3">
        <v>10</v>
      </c>
      <c r="AS100" s="3">
        <v>2</v>
      </c>
      <c r="BH100" s="3">
        <v>10</v>
      </c>
    </row>
    <row r="101" spans="1:60" x14ac:dyDescent="0.15">
      <c r="A101" s="6" t="s">
        <v>1063</v>
      </c>
      <c r="B101" s="6">
        <v>10</v>
      </c>
      <c r="C101" s="6" t="s">
        <v>916</v>
      </c>
      <c r="D101" s="6">
        <v>0</v>
      </c>
      <c r="E101" s="6">
        <v>6</v>
      </c>
      <c r="F101" s="6">
        <v>1</v>
      </c>
      <c r="G101" s="6">
        <v>1</v>
      </c>
      <c r="H101" s="6">
        <f t="shared" si="2"/>
        <v>7</v>
      </c>
      <c r="I101" s="6">
        <f t="shared" si="3"/>
        <v>14</v>
      </c>
      <c r="J101" s="6"/>
      <c r="K101" s="6">
        <v>1</v>
      </c>
      <c r="L101" s="6"/>
      <c r="M101" s="6"/>
      <c r="N101" s="6"/>
      <c r="O101" s="6"/>
      <c r="P101" s="6"/>
      <c r="Q101" s="6">
        <v>4</v>
      </c>
      <c r="R101" s="6"/>
      <c r="S101" s="6"/>
      <c r="T101" s="6"/>
      <c r="U101" s="6"/>
      <c r="V101" s="6"/>
      <c r="W101" s="6"/>
      <c r="X101" s="6"/>
      <c r="Y101" s="6"/>
      <c r="Z101" s="6"/>
      <c r="AA101" s="6">
        <v>3</v>
      </c>
      <c r="AB101" s="6"/>
      <c r="AC101" s="6"/>
      <c r="AD101" s="6"/>
      <c r="AE101" s="6"/>
      <c r="AF101" s="6">
        <v>3</v>
      </c>
      <c r="AG101" s="6"/>
      <c r="AH101" s="6"/>
      <c r="AI101" s="6"/>
      <c r="AJ101" s="6"/>
      <c r="AK101" s="6"/>
      <c r="AL101" s="6"/>
      <c r="AM101" s="6"/>
      <c r="AN101" s="6">
        <v>1</v>
      </c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>
        <v>1</v>
      </c>
      <c r="BD101" s="6">
        <v>1</v>
      </c>
      <c r="BE101" s="6"/>
      <c r="BF101" s="6"/>
      <c r="BG101" s="6"/>
      <c r="BH101" s="6"/>
    </row>
    <row r="102" spans="1:60" x14ac:dyDescent="0.15">
      <c r="A102" s="3" t="s">
        <v>917</v>
      </c>
      <c r="B102" s="3">
        <v>1</v>
      </c>
      <c r="C102" s="3" t="s">
        <v>918</v>
      </c>
      <c r="D102" s="3">
        <v>0</v>
      </c>
      <c r="E102" s="10">
        <v>4</v>
      </c>
      <c r="F102" s="10">
        <v>1</v>
      </c>
      <c r="G102" s="10">
        <v>1</v>
      </c>
      <c r="H102" s="10">
        <f t="shared" si="2"/>
        <v>8</v>
      </c>
      <c r="I102" s="10">
        <f t="shared" si="3"/>
        <v>75</v>
      </c>
      <c r="U102" s="3">
        <v>10</v>
      </c>
      <c r="X102" s="3">
        <v>10</v>
      </c>
      <c r="AE102" s="3">
        <v>10</v>
      </c>
      <c r="AF102" s="3">
        <v>5</v>
      </c>
      <c r="AL102" s="3">
        <v>10</v>
      </c>
      <c r="AO102" s="3">
        <v>10</v>
      </c>
      <c r="AT102" s="3">
        <v>10</v>
      </c>
      <c r="BD102" s="3">
        <v>10</v>
      </c>
    </row>
    <row r="103" spans="1:60" x14ac:dyDescent="0.15">
      <c r="A103" s="3" t="s">
        <v>917</v>
      </c>
      <c r="B103" s="3">
        <v>2</v>
      </c>
      <c r="C103" s="3" t="s">
        <v>757</v>
      </c>
      <c r="D103" s="3">
        <v>1</v>
      </c>
      <c r="E103" s="10">
        <v>3</v>
      </c>
      <c r="F103" s="10">
        <v>1</v>
      </c>
      <c r="G103" s="10">
        <v>1</v>
      </c>
      <c r="H103" s="10">
        <f t="shared" si="2"/>
        <v>5</v>
      </c>
      <c r="I103" s="10">
        <f t="shared" si="3"/>
        <v>21</v>
      </c>
      <c r="Q103" s="3">
        <v>5</v>
      </c>
      <c r="V103" s="3">
        <v>1</v>
      </c>
      <c r="X103" s="3">
        <v>5</v>
      </c>
      <c r="AF103" s="3">
        <v>5</v>
      </c>
      <c r="AJ103" s="3">
        <v>5</v>
      </c>
    </row>
    <row r="104" spans="1:60" x14ac:dyDescent="0.15">
      <c r="A104" s="3" t="s">
        <v>917</v>
      </c>
      <c r="B104" s="3">
        <v>3</v>
      </c>
      <c r="C104" s="3" t="s">
        <v>758</v>
      </c>
      <c r="D104" s="3">
        <v>0</v>
      </c>
      <c r="E104" s="10">
        <v>5</v>
      </c>
      <c r="F104" s="10">
        <v>1</v>
      </c>
      <c r="G104" s="10">
        <v>1</v>
      </c>
      <c r="H104" s="10">
        <f t="shared" si="2"/>
        <v>8</v>
      </c>
      <c r="I104" s="10">
        <f t="shared" si="3"/>
        <v>20</v>
      </c>
      <c r="W104" s="3">
        <v>5</v>
      </c>
      <c r="AF104" s="3">
        <v>8</v>
      </c>
      <c r="AO104" s="3">
        <v>1</v>
      </c>
      <c r="AQ104" s="3">
        <v>1</v>
      </c>
      <c r="AT104" s="3">
        <v>1</v>
      </c>
      <c r="AW104" s="3">
        <v>1</v>
      </c>
      <c r="AZ104" s="3">
        <v>1</v>
      </c>
      <c r="BC104" s="3">
        <v>2</v>
      </c>
    </row>
    <row r="105" spans="1:60" x14ac:dyDescent="0.15">
      <c r="A105" s="3" t="s">
        <v>917</v>
      </c>
      <c r="B105" s="3">
        <v>4</v>
      </c>
      <c r="C105" s="3" t="s">
        <v>759</v>
      </c>
      <c r="D105" s="3">
        <v>0</v>
      </c>
      <c r="E105" s="10">
        <v>9</v>
      </c>
      <c r="F105" s="10">
        <v>1</v>
      </c>
      <c r="G105" s="10">
        <v>1</v>
      </c>
      <c r="H105" s="10">
        <f t="shared" si="2"/>
        <v>8</v>
      </c>
      <c r="I105" s="10">
        <f t="shared" si="3"/>
        <v>24</v>
      </c>
      <c r="K105" s="3">
        <v>2</v>
      </c>
      <c r="S105" s="3">
        <v>5</v>
      </c>
      <c r="X105" s="3">
        <v>4</v>
      </c>
      <c r="AL105" s="3">
        <v>5</v>
      </c>
      <c r="AO105" s="3">
        <v>3</v>
      </c>
      <c r="AS105" s="3">
        <v>3</v>
      </c>
      <c r="BA105" s="3">
        <v>1</v>
      </c>
      <c r="BC105" s="3">
        <v>1</v>
      </c>
    </row>
    <row r="106" spans="1:60" x14ac:dyDescent="0.15">
      <c r="A106" s="8" t="s">
        <v>917</v>
      </c>
      <c r="B106" s="8">
        <v>5</v>
      </c>
      <c r="C106" s="8" t="s">
        <v>760</v>
      </c>
      <c r="D106" s="8">
        <v>0</v>
      </c>
      <c r="E106" s="8">
        <v>9</v>
      </c>
      <c r="F106" s="8">
        <v>1</v>
      </c>
      <c r="G106" s="8">
        <v>1</v>
      </c>
      <c r="H106" s="8">
        <f t="shared" si="2"/>
        <v>7</v>
      </c>
      <c r="I106" s="8">
        <f t="shared" si="3"/>
        <v>20</v>
      </c>
      <c r="J106" s="8"/>
      <c r="K106" s="8"/>
      <c r="L106" s="8">
        <v>5</v>
      </c>
      <c r="M106" s="8"/>
      <c r="N106" s="8"/>
      <c r="O106" s="8"/>
      <c r="P106" s="8">
        <v>4</v>
      </c>
      <c r="Q106" s="8"/>
      <c r="R106" s="8"/>
      <c r="S106" s="8"/>
      <c r="T106" s="8"/>
      <c r="U106" s="8"/>
      <c r="V106" s="8"/>
      <c r="W106" s="8"/>
      <c r="X106" s="8">
        <v>1</v>
      </c>
      <c r="Y106" s="8"/>
      <c r="Z106" s="8"/>
      <c r="AA106" s="8"/>
      <c r="AB106" s="8"/>
      <c r="AC106" s="8"/>
      <c r="AD106" s="8"/>
      <c r="AE106" s="8"/>
      <c r="AF106" s="8">
        <v>4</v>
      </c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>
        <v>3</v>
      </c>
      <c r="AT106" s="8"/>
      <c r="AU106" s="8"/>
      <c r="AV106" s="8"/>
      <c r="AW106" s="8"/>
      <c r="AX106" s="8"/>
      <c r="AY106" s="8"/>
      <c r="AZ106" s="8">
        <v>2</v>
      </c>
      <c r="BA106" s="8"/>
      <c r="BB106" s="8">
        <v>1</v>
      </c>
      <c r="BC106" s="8"/>
      <c r="BD106" s="8"/>
      <c r="BE106" s="8"/>
      <c r="BF106" s="8"/>
      <c r="BG106" s="8"/>
      <c r="BH106" s="8"/>
    </row>
    <row r="107" spans="1:60" x14ac:dyDescent="0.15">
      <c r="A107" s="3" t="s">
        <v>917</v>
      </c>
      <c r="B107" s="3">
        <v>6</v>
      </c>
      <c r="C107" s="3" t="s">
        <v>761</v>
      </c>
      <c r="D107" s="3">
        <v>0</v>
      </c>
      <c r="E107" s="10">
        <v>2.75</v>
      </c>
      <c r="F107" s="10">
        <v>1</v>
      </c>
      <c r="G107" s="10">
        <v>1</v>
      </c>
      <c r="H107" s="10">
        <f t="shared" si="2"/>
        <v>8</v>
      </c>
      <c r="I107" s="10">
        <f t="shared" si="3"/>
        <v>9</v>
      </c>
      <c r="R107" s="3">
        <v>1</v>
      </c>
      <c r="X107" s="3">
        <v>1</v>
      </c>
      <c r="AC107" s="3">
        <v>1</v>
      </c>
      <c r="AF107" s="3">
        <v>2</v>
      </c>
      <c r="AP107" s="3">
        <v>1</v>
      </c>
      <c r="AT107" s="3">
        <v>1</v>
      </c>
      <c r="AW107" s="3">
        <v>1</v>
      </c>
      <c r="BA107" s="3">
        <v>1</v>
      </c>
    </row>
    <row r="108" spans="1:60" x14ac:dyDescent="0.15">
      <c r="A108" s="3" t="s">
        <v>917</v>
      </c>
      <c r="B108" s="3">
        <v>7</v>
      </c>
      <c r="C108" s="3" t="s">
        <v>762</v>
      </c>
      <c r="D108" s="3">
        <v>0</v>
      </c>
      <c r="E108" s="10">
        <v>4</v>
      </c>
      <c r="F108" s="10">
        <v>1</v>
      </c>
      <c r="G108" s="10">
        <v>1</v>
      </c>
      <c r="H108" s="10">
        <f t="shared" si="2"/>
        <v>8</v>
      </c>
      <c r="I108" s="10">
        <f t="shared" si="3"/>
        <v>25</v>
      </c>
      <c r="N108" s="3">
        <v>3</v>
      </c>
      <c r="X108" s="3">
        <v>1</v>
      </c>
      <c r="AF108" s="3">
        <v>5</v>
      </c>
      <c r="AO108" s="3">
        <v>5</v>
      </c>
      <c r="AR108" s="3">
        <v>2</v>
      </c>
      <c r="AT108" s="3">
        <v>3</v>
      </c>
      <c r="BB108" s="3">
        <v>5</v>
      </c>
      <c r="BC108" s="3">
        <v>1</v>
      </c>
    </row>
    <row r="109" spans="1:60" x14ac:dyDescent="0.15">
      <c r="A109" s="3" t="s">
        <v>917</v>
      </c>
      <c r="B109" s="3">
        <v>8</v>
      </c>
      <c r="C109" s="3" t="s">
        <v>763</v>
      </c>
      <c r="D109" s="3">
        <v>0</v>
      </c>
      <c r="E109" s="10">
        <v>4</v>
      </c>
      <c r="F109" s="10">
        <v>2</v>
      </c>
      <c r="G109" s="10">
        <v>1</v>
      </c>
      <c r="H109" s="10">
        <f t="shared" si="2"/>
        <v>7</v>
      </c>
      <c r="I109" s="10">
        <f t="shared" si="3"/>
        <v>10</v>
      </c>
      <c r="AF109" s="3">
        <v>2</v>
      </c>
      <c r="AH109" s="3">
        <v>2</v>
      </c>
      <c r="AQ109" s="3">
        <v>1</v>
      </c>
      <c r="AW109" s="3">
        <v>1</v>
      </c>
      <c r="AZ109" s="3">
        <v>1</v>
      </c>
      <c r="BB109" s="3">
        <v>2</v>
      </c>
      <c r="BC109" s="3">
        <v>1</v>
      </c>
    </row>
    <row r="110" spans="1:60" x14ac:dyDescent="0.15">
      <c r="A110" s="3" t="s">
        <v>917</v>
      </c>
      <c r="B110" s="3">
        <v>9</v>
      </c>
      <c r="C110" s="3" t="s">
        <v>764</v>
      </c>
      <c r="D110" s="3">
        <v>0</v>
      </c>
      <c r="E110" s="10">
        <v>6</v>
      </c>
      <c r="F110" s="10">
        <v>1</v>
      </c>
      <c r="G110" s="10">
        <v>1</v>
      </c>
      <c r="H110" s="10">
        <f t="shared" si="2"/>
        <v>6</v>
      </c>
      <c r="I110" s="10">
        <f t="shared" si="3"/>
        <v>11</v>
      </c>
      <c r="Q110" s="3">
        <v>2</v>
      </c>
      <c r="X110" s="3">
        <v>2</v>
      </c>
      <c r="AO110" s="3">
        <v>2</v>
      </c>
      <c r="AS110" s="3">
        <v>3</v>
      </c>
      <c r="AT110" s="3">
        <v>1</v>
      </c>
      <c r="BB110" s="3">
        <v>1</v>
      </c>
    </row>
    <row r="111" spans="1:60" x14ac:dyDescent="0.15">
      <c r="A111" s="6" t="s">
        <v>917</v>
      </c>
      <c r="B111" s="6">
        <v>10</v>
      </c>
      <c r="C111" s="6" t="s">
        <v>765</v>
      </c>
      <c r="D111" s="6">
        <v>0</v>
      </c>
      <c r="E111" s="6">
        <v>5</v>
      </c>
      <c r="F111" s="6">
        <v>1</v>
      </c>
      <c r="G111" s="6">
        <v>1</v>
      </c>
      <c r="H111" s="6">
        <f t="shared" si="2"/>
        <v>6</v>
      </c>
      <c r="I111" s="6">
        <f t="shared" si="3"/>
        <v>37</v>
      </c>
      <c r="J111" s="6"/>
      <c r="K111" s="6"/>
      <c r="L111" s="6"/>
      <c r="M111" s="6"/>
      <c r="N111" s="6">
        <v>20</v>
      </c>
      <c r="O111" s="6"/>
      <c r="P111" s="6"/>
      <c r="Q111" s="6"/>
      <c r="R111" s="6"/>
      <c r="S111" s="6">
        <v>2</v>
      </c>
      <c r="T111" s="6"/>
      <c r="U111" s="6"/>
      <c r="V111" s="6"/>
      <c r="W111" s="6"/>
      <c r="X111" s="6"/>
      <c r="Y111" s="6"/>
      <c r="Z111" s="6"/>
      <c r="AA111" s="6">
        <v>1</v>
      </c>
      <c r="AB111" s="6"/>
      <c r="AC111" s="6"/>
      <c r="AD111" s="6"/>
      <c r="AE111" s="6"/>
      <c r="AF111" s="6">
        <v>10</v>
      </c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>
        <v>2</v>
      </c>
      <c r="AR111" s="6"/>
      <c r="AS111" s="6"/>
      <c r="AT111" s="6">
        <v>2</v>
      </c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</row>
    <row r="112" spans="1:60" x14ac:dyDescent="0.15">
      <c r="A112" s="3" t="s">
        <v>978</v>
      </c>
      <c r="B112" s="3">
        <v>1</v>
      </c>
      <c r="C112" s="3" t="s">
        <v>979</v>
      </c>
      <c r="D112" s="3">
        <v>3</v>
      </c>
      <c r="E112" s="10">
        <v>9</v>
      </c>
      <c r="F112" s="10">
        <v>1</v>
      </c>
      <c r="G112" s="10">
        <v>1</v>
      </c>
      <c r="H112" s="10">
        <f t="shared" si="2"/>
        <v>2</v>
      </c>
      <c r="I112" s="10">
        <f t="shared" si="3"/>
        <v>4</v>
      </c>
      <c r="Q112" s="3">
        <v>1</v>
      </c>
      <c r="Z112" s="3">
        <v>3</v>
      </c>
    </row>
    <row r="113" spans="1:60" x14ac:dyDescent="0.15">
      <c r="A113" s="3" t="s">
        <v>978</v>
      </c>
      <c r="B113" s="3">
        <v>2</v>
      </c>
      <c r="C113" s="3" t="s">
        <v>980</v>
      </c>
      <c r="D113" s="3">
        <v>0</v>
      </c>
      <c r="E113" s="10">
        <v>9</v>
      </c>
      <c r="F113" s="10">
        <v>1</v>
      </c>
      <c r="G113" s="10">
        <v>1</v>
      </c>
      <c r="H113" s="10">
        <f t="shared" si="2"/>
        <v>7</v>
      </c>
      <c r="I113" s="10">
        <f t="shared" si="3"/>
        <v>23</v>
      </c>
      <c r="L113" s="3">
        <v>2</v>
      </c>
      <c r="X113" s="3">
        <v>10</v>
      </c>
      <c r="Z113" s="3">
        <v>5</v>
      </c>
      <c r="AO113" s="3">
        <v>2</v>
      </c>
      <c r="AS113" s="3">
        <v>2</v>
      </c>
      <c r="AV113" s="3">
        <v>1</v>
      </c>
      <c r="BH113" s="3">
        <v>1</v>
      </c>
    </row>
    <row r="114" spans="1:60" x14ac:dyDescent="0.15">
      <c r="A114" s="3" t="s">
        <v>978</v>
      </c>
      <c r="B114" s="3">
        <v>3</v>
      </c>
      <c r="C114" s="3" t="s">
        <v>981</v>
      </c>
      <c r="D114" s="3">
        <v>0</v>
      </c>
      <c r="E114" s="10">
        <v>9</v>
      </c>
      <c r="F114" s="10">
        <v>1</v>
      </c>
      <c r="G114" s="10">
        <v>1</v>
      </c>
      <c r="H114" s="10">
        <f t="shared" si="2"/>
        <v>8</v>
      </c>
      <c r="I114" s="10">
        <f t="shared" si="3"/>
        <v>69</v>
      </c>
      <c r="K114" s="3">
        <v>2</v>
      </c>
      <c r="U114" s="3">
        <v>10</v>
      </c>
      <c r="X114" s="3">
        <v>5</v>
      </c>
      <c r="AC114" s="3">
        <v>5</v>
      </c>
      <c r="AF114" s="3">
        <v>20</v>
      </c>
      <c r="AI114" s="3">
        <v>2</v>
      </c>
      <c r="AO114" s="3">
        <v>5</v>
      </c>
      <c r="AT114" s="3">
        <v>20</v>
      </c>
    </row>
    <row r="115" spans="1:60" x14ac:dyDescent="0.15">
      <c r="A115" s="3" t="s">
        <v>978</v>
      </c>
      <c r="B115" s="3">
        <v>4</v>
      </c>
      <c r="C115" s="3" t="s">
        <v>1131</v>
      </c>
      <c r="D115" s="3">
        <v>0</v>
      </c>
      <c r="E115" s="10">
        <v>9</v>
      </c>
      <c r="F115" s="10">
        <v>1</v>
      </c>
      <c r="G115" s="10">
        <v>1</v>
      </c>
      <c r="H115" s="10">
        <f t="shared" si="2"/>
        <v>8</v>
      </c>
      <c r="I115" s="10">
        <f t="shared" si="3"/>
        <v>104</v>
      </c>
      <c r="V115" s="3">
        <v>5</v>
      </c>
      <c r="W115" s="3">
        <v>1</v>
      </c>
      <c r="AC115" s="3">
        <v>10</v>
      </c>
      <c r="AF115" s="3">
        <v>60</v>
      </c>
      <c r="AO115" s="3">
        <v>1</v>
      </c>
      <c r="AS115" s="3">
        <v>2</v>
      </c>
      <c r="AT115" s="3">
        <v>20</v>
      </c>
      <c r="AW115" s="3">
        <v>5</v>
      </c>
    </row>
    <row r="116" spans="1:60" x14ac:dyDescent="0.15">
      <c r="A116" s="8" t="s">
        <v>978</v>
      </c>
      <c r="B116" s="8">
        <v>5</v>
      </c>
      <c r="C116" s="8" t="s">
        <v>1132</v>
      </c>
      <c r="D116" s="8">
        <v>0</v>
      </c>
      <c r="E116" s="8">
        <v>9</v>
      </c>
      <c r="F116" s="8">
        <v>1</v>
      </c>
      <c r="G116" s="8">
        <v>1</v>
      </c>
      <c r="H116" s="8">
        <f t="shared" si="2"/>
        <v>3</v>
      </c>
      <c r="I116" s="8">
        <f t="shared" si="3"/>
        <v>21</v>
      </c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>
        <v>1</v>
      </c>
      <c r="Y116" s="8"/>
      <c r="Z116" s="8"/>
      <c r="AA116" s="8"/>
      <c r="AB116" s="8"/>
      <c r="AC116" s="8"/>
      <c r="AD116" s="8"/>
      <c r="AE116" s="8"/>
      <c r="AF116" s="8">
        <v>10</v>
      </c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>
        <v>10</v>
      </c>
      <c r="BD116" s="8"/>
      <c r="BE116" s="8"/>
      <c r="BF116" s="8"/>
      <c r="BG116" s="8"/>
      <c r="BH116" s="8"/>
    </row>
    <row r="117" spans="1:60" x14ac:dyDescent="0.15">
      <c r="A117" s="3" t="s">
        <v>978</v>
      </c>
      <c r="B117" s="3">
        <v>6</v>
      </c>
      <c r="C117" s="3" t="s">
        <v>1133</v>
      </c>
      <c r="D117" s="3">
        <v>1</v>
      </c>
      <c r="E117" s="10">
        <v>9</v>
      </c>
      <c r="F117" s="10">
        <v>1</v>
      </c>
      <c r="G117" s="10">
        <v>1</v>
      </c>
      <c r="H117" s="10">
        <f t="shared" si="2"/>
        <v>7</v>
      </c>
      <c r="I117" s="10">
        <f t="shared" si="3"/>
        <v>27</v>
      </c>
      <c r="V117" s="3">
        <v>1</v>
      </c>
      <c r="W117" s="3">
        <v>2</v>
      </c>
      <c r="AF117" s="3">
        <v>10</v>
      </c>
      <c r="AO117" s="3">
        <v>2</v>
      </c>
      <c r="AQ117" s="3">
        <v>10</v>
      </c>
      <c r="AS117" s="3">
        <v>1</v>
      </c>
      <c r="BD117" s="3">
        <v>1</v>
      </c>
    </row>
    <row r="118" spans="1:60" x14ac:dyDescent="0.15">
      <c r="A118" s="3" t="s">
        <v>978</v>
      </c>
      <c r="B118" s="3">
        <v>7</v>
      </c>
      <c r="C118" s="3" t="s">
        <v>1134</v>
      </c>
      <c r="D118" s="3">
        <v>0</v>
      </c>
      <c r="E118" s="10">
        <v>9</v>
      </c>
      <c r="F118" s="10">
        <v>1</v>
      </c>
      <c r="G118" s="10">
        <v>1</v>
      </c>
      <c r="H118" s="10">
        <f t="shared" si="2"/>
        <v>8</v>
      </c>
      <c r="I118" s="10">
        <f t="shared" si="3"/>
        <v>31</v>
      </c>
      <c r="L118" s="3">
        <v>1</v>
      </c>
      <c r="AF118" s="3">
        <v>20</v>
      </c>
      <c r="AG118" s="3">
        <v>1</v>
      </c>
      <c r="AH118" s="3">
        <v>1</v>
      </c>
      <c r="AJ118" s="3">
        <v>1</v>
      </c>
      <c r="AO118" s="3">
        <v>1</v>
      </c>
      <c r="AP118" s="3">
        <v>1</v>
      </c>
      <c r="AW118" s="3">
        <v>5</v>
      </c>
    </row>
    <row r="119" spans="1:60" x14ac:dyDescent="0.15">
      <c r="A119" s="3" t="s">
        <v>978</v>
      </c>
      <c r="B119" s="3">
        <v>8</v>
      </c>
      <c r="C119" s="3" t="s">
        <v>1135</v>
      </c>
      <c r="D119" s="3">
        <v>0</v>
      </c>
      <c r="E119" s="10">
        <v>9</v>
      </c>
      <c r="F119" s="10">
        <v>1</v>
      </c>
      <c r="G119" s="10">
        <v>1</v>
      </c>
      <c r="H119" s="10">
        <f t="shared" si="2"/>
        <v>8</v>
      </c>
      <c r="I119" s="10">
        <f t="shared" si="3"/>
        <v>20</v>
      </c>
      <c r="J119" s="3">
        <v>2</v>
      </c>
      <c r="Q119" s="3">
        <v>5</v>
      </c>
      <c r="W119" s="3">
        <v>1</v>
      </c>
      <c r="AO119" s="3">
        <v>3</v>
      </c>
      <c r="AP119" s="3">
        <v>2</v>
      </c>
      <c r="BB119" s="3">
        <v>2</v>
      </c>
      <c r="BC119" s="3">
        <v>3</v>
      </c>
      <c r="BD119" s="3">
        <v>2</v>
      </c>
    </row>
    <row r="120" spans="1:60" x14ac:dyDescent="0.15">
      <c r="A120" s="3" t="s">
        <v>978</v>
      </c>
      <c r="B120" s="3">
        <v>9</v>
      </c>
      <c r="C120" s="3" t="s">
        <v>1136</v>
      </c>
      <c r="D120" s="3">
        <v>0</v>
      </c>
      <c r="E120" s="10">
        <v>9</v>
      </c>
      <c r="F120" s="10">
        <v>1</v>
      </c>
      <c r="G120" s="10">
        <v>1</v>
      </c>
      <c r="H120" s="10">
        <f t="shared" si="2"/>
        <v>8</v>
      </c>
      <c r="I120" s="10">
        <f t="shared" si="3"/>
        <v>27</v>
      </c>
      <c r="P120" s="3">
        <v>3</v>
      </c>
      <c r="AA120" s="3">
        <v>3</v>
      </c>
      <c r="AF120" s="3">
        <v>10</v>
      </c>
      <c r="AQ120" s="3">
        <v>1</v>
      </c>
      <c r="AS120" s="3">
        <v>5</v>
      </c>
      <c r="AV120" s="3">
        <v>1</v>
      </c>
      <c r="AW120" s="3">
        <v>2</v>
      </c>
      <c r="AZ120" s="3">
        <v>2</v>
      </c>
    </row>
    <row r="121" spans="1:60" x14ac:dyDescent="0.15">
      <c r="A121" s="6" t="s">
        <v>978</v>
      </c>
      <c r="B121" s="6">
        <v>10</v>
      </c>
      <c r="C121" s="6" t="s">
        <v>1137</v>
      </c>
      <c r="D121" s="6">
        <v>0</v>
      </c>
      <c r="E121" s="6">
        <v>9</v>
      </c>
      <c r="F121" s="6">
        <v>1</v>
      </c>
      <c r="G121" s="6">
        <v>1</v>
      </c>
      <c r="H121" s="6">
        <f t="shared" si="2"/>
        <v>8</v>
      </c>
      <c r="I121" s="6">
        <f t="shared" si="3"/>
        <v>33</v>
      </c>
      <c r="J121" s="6">
        <v>10</v>
      </c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>
        <v>1</v>
      </c>
      <c r="AD121" s="6"/>
      <c r="AE121" s="6"/>
      <c r="AF121" s="6">
        <v>10</v>
      </c>
      <c r="AG121" s="6"/>
      <c r="AH121" s="6"/>
      <c r="AI121" s="6"/>
      <c r="AJ121" s="6"/>
      <c r="AK121" s="6"/>
      <c r="AL121" s="6"/>
      <c r="AM121" s="6"/>
      <c r="AN121" s="6"/>
      <c r="AO121" s="6"/>
      <c r="AP121" s="6">
        <v>1</v>
      </c>
      <c r="AQ121" s="6"/>
      <c r="AR121" s="6">
        <v>1</v>
      </c>
      <c r="AS121" s="6">
        <v>2</v>
      </c>
      <c r="AT121" s="6">
        <v>3</v>
      </c>
      <c r="AU121" s="6"/>
      <c r="AV121" s="6"/>
      <c r="AW121" s="6"/>
      <c r="AX121" s="6"/>
      <c r="AY121" s="6"/>
      <c r="AZ121" s="6"/>
      <c r="BA121" s="6">
        <v>5</v>
      </c>
      <c r="BB121" s="6"/>
      <c r="BC121" s="6"/>
      <c r="BD121" s="6"/>
      <c r="BE121" s="6"/>
      <c r="BF121" s="6"/>
      <c r="BG121" s="6"/>
      <c r="BH121" s="6"/>
    </row>
    <row r="122" spans="1:60" x14ac:dyDescent="0.15">
      <c r="C122" s="3" t="s">
        <v>995</v>
      </c>
      <c r="D122" s="3">
        <f>AVERAGE(D$1:D$121)</f>
        <v>0.13333333333333333</v>
      </c>
      <c r="E122" s="3">
        <f>AVERAGE(E$1:E$121)</f>
        <v>6.2419444444444441</v>
      </c>
      <c r="I122" s="3">
        <f>AVERAGE(I$1:I$121)</f>
        <v>34.133333333333333</v>
      </c>
      <c r="J122" s="3">
        <f>AVERAGE(J$1:J$121)</f>
        <v>5.6875</v>
      </c>
      <c r="K122" s="3">
        <f t="shared" ref="K122:BH122" si="4">AVERAGE(K$1:K$121)</f>
        <v>2.8518518518518516</v>
      </c>
      <c r="L122" s="3">
        <f t="shared" si="4"/>
        <v>10.777777777777779</v>
      </c>
      <c r="M122" s="3">
        <f t="shared" si="4"/>
        <v>4.4827586206896548</v>
      </c>
      <c r="N122" s="3">
        <f t="shared" si="4"/>
        <v>6.5384615384615383</v>
      </c>
      <c r="O122" s="3">
        <f t="shared" si="4"/>
        <v>7.2</v>
      </c>
      <c r="P122" s="3">
        <f t="shared" si="4"/>
        <v>3.4117647058823528</v>
      </c>
      <c r="Q122" s="3">
        <f t="shared" si="4"/>
        <v>4.5925925925925926</v>
      </c>
      <c r="R122" s="3">
        <f t="shared" si="4"/>
        <v>3.7857142857142856</v>
      </c>
      <c r="S122" s="3">
        <f t="shared" si="4"/>
        <v>2.4</v>
      </c>
      <c r="T122" s="3">
        <f t="shared" si="4"/>
        <v>5.6923076923076925</v>
      </c>
      <c r="U122" s="3">
        <f t="shared" si="4"/>
        <v>8.75</v>
      </c>
      <c r="V122" s="3">
        <f t="shared" si="4"/>
        <v>5.4117647058823533</v>
      </c>
      <c r="W122" s="3">
        <f t="shared" si="4"/>
        <v>2.75</v>
      </c>
      <c r="X122" s="3">
        <f t="shared" si="4"/>
        <v>6.5526315789473681</v>
      </c>
      <c r="Y122" s="3">
        <f t="shared" si="4"/>
        <v>7.0666666666666664</v>
      </c>
      <c r="Z122" s="3">
        <f t="shared" si="4"/>
        <v>5.7333333333333334</v>
      </c>
      <c r="AA122" s="3">
        <f t="shared" si="4"/>
        <v>4.0909090909090908</v>
      </c>
      <c r="AB122" s="3">
        <f t="shared" si="4"/>
        <v>2.25</v>
      </c>
      <c r="AC122" s="3">
        <f t="shared" si="4"/>
        <v>5.416666666666667</v>
      </c>
      <c r="AD122" s="3">
        <f t="shared" si="4"/>
        <v>6.25</v>
      </c>
      <c r="AE122" s="3">
        <f t="shared" si="4"/>
        <v>4.2857142857142856</v>
      </c>
      <c r="AF122" s="3">
        <f t="shared" si="4"/>
        <v>10.217948717948717</v>
      </c>
      <c r="AG122" s="3">
        <f t="shared" si="4"/>
        <v>4.666666666666667</v>
      </c>
      <c r="AH122" s="3">
        <f t="shared" si="4"/>
        <v>2</v>
      </c>
      <c r="AI122" s="3">
        <f t="shared" si="4"/>
        <v>3</v>
      </c>
      <c r="AJ122" s="3">
        <f t="shared" si="4"/>
        <v>2.3333333333333335</v>
      </c>
      <c r="AK122" s="3">
        <f t="shared" si="4"/>
        <v>3.4166666666666665</v>
      </c>
      <c r="AL122" s="3">
        <f t="shared" si="4"/>
        <v>4.875</v>
      </c>
      <c r="AM122" s="3">
        <f t="shared" si="4"/>
        <v>6.6</v>
      </c>
      <c r="AN122" s="3">
        <f t="shared" si="4"/>
        <v>5.5</v>
      </c>
      <c r="AO122" s="3">
        <f t="shared" si="4"/>
        <v>3.5535714285714284</v>
      </c>
      <c r="AP122" s="3">
        <f t="shared" si="4"/>
        <v>2.1</v>
      </c>
      <c r="AQ122" s="3">
        <f t="shared" si="4"/>
        <v>2.4285714285714284</v>
      </c>
      <c r="AR122" s="3">
        <f t="shared" si="4"/>
        <v>6.666666666666667</v>
      </c>
      <c r="AS122" s="3">
        <f t="shared" si="4"/>
        <v>3.2903225806451615</v>
      </c>
      <c r="AT122" s="3">
        <f t="shared" si="4"/>
        <v>5.09375</v>
      </c>
      <c r="AU122" s="3">
        <f t="shared" si="4"/>
        <v>11.333333333333334</v>
      </c>
      <c r="AV122" s="3">
        <f t="shared" si="4"/>
        <v>3.1666666666666665</v>
      </c>
      <c r="AW122" s="3">
        <f t="shared" si="4"/>
        <v>4.5999999999999996</v>
      </c>
      <c r="AX122" s="3">
        <f t="shared" si="4"/>
        <v>13.333333333333334</v>
      </c>
      <c r="AY122" s="3">
        <f t="shared" si="4"/>
        <v>18.5</v>
      </c>
      <c r="AZ122" s="3">
        <f t="shared" si="4"/>
        <v>2.3333333333333335</v>
      </c>
      <c r="BA122" s="3">
        <f t="shared" si="4"/>
        <v>4.4000000000000004</v>
      </c>
      <c r="BB122" s="3">
        <f t="shared" si="4"/>
        <v>3.6129032258064515</v>
      </c>
      <c r="BC122" s="3">
        <f t="shared" si="4"/>
        <v>3.6</v>
      </c>
      <c r="BD122" s="3">
        <f t="shared" si="4"/>
        <v>3.2727272727272729</v>
      </c>
      <c r="BE122" s="3">
        <f t="shared" si="4"/>
        <v>3</v>
      </c>
      <c r="BF122" s="3">
        <f t="shared" si="4"/>
        <v>1</v>
      </c>
      <c r="BG122" s="3">
        <f t="shared" si="4"/>
        <v>7.4</v>
      </c>
      <c r="BH122" s="3">
        <f t="shared" si="4"/>
        <v>5.1818181818181817</v>
      </c>
    </row>
    <row r="123" spans="1:60" x14ac:dyDescent="0.15">
      <c r="C123" s="3" t="s">
        <v>996</v>
      </c>
      <c r="D123" s="3">
        <f>SUM(D$1:D$121)</f>
        <v>16</v>
      </c>
      <c r="E123" s="3">
        <f>SUM(E$1:E$121)</f>
        <v>749.0333333333333</v>
      </c>
      <c r="F123" s="3">
        <f>SUM(F$1:F$121)</f>
        <v>136</v>
      </c>
      <c r="G123" s="3">
        <f>SUM(G$1:G$121)</f>
        <v>127</v>
      </c>
      <c r="I123" s="3">
        <f>SUM(I$1:I$121)</f>
        <v>4096</v>
      </c>
      <c r="J123" s="3">
        <f>SUM(J$1:J$121)</f>
        <v>91</v>
      </c>
      <c r="K123" s="3">
        <f t="shared" ref="K123:BH123" si="5">SUM(K$1:K$121)</f>
        <v>77</v>
      </c>
      <c r="L123" s="3">
        <f t="shared" si="5"/>
        <v>194</v>
      </c>
      <c r="M123" s="3">
        <f t="shared" si="5"/>
        <v>130</v>
      </c>
      <c r="N123" s="3">
        <f t="shared" si="5"/>
        <v>85</v>
      </c>
      <c r="O123" s="3">
        <f t="shared" si="5"/>
        <v>72</v>
      </c>
      <c r="P123" s="3">
        <f t="shared" si="5"/>
        <v>58</v>
      </c>
      <c r="Q123" s="3">
        <f t="shared" si="5"/>
        <v>124</v>
      </c>
      <c r="R123" s="3">
        <f t="shared" si="5"/>
        <v>53</v>
      </c>
      <c r="S123" s="3">
        <f t="shared" si="5"/>
        <v>36</v>
      </c>
      <c r="T123" s="3">
        <f t="shared" si="5"/>
        <v>74</v>
      </c>
      <c r="U123" s="3">
        <f t="shared" si="5"/>
        <v>35</v>
      </c>
      <c r="V123" s="3">
        <f t="shared" si="5"/>
        <v>92</v>
      </c>
      <c r="W123" s="3">
        <f t="shared" si="5"/>
        <v>77</v>
      </c>
      <c r="X123" s="3">
        <f t="shared" si="5"/>
        <v>249</v>
      </c>
      <c r="Y123" s="3">
        <f t="shared" si="5"/>
        <v>106</v>
      </c>
      <c r="Z123" s="3">
        <f t="shared" si="5"/>
        <v>86</v>
      </c>
      <c r="AA123" s="3">
        <f t="shared" si="5"/>
        <v>90</v>
      </c>
      <c r="AB123" s="3">
        <f t="shared" si="5"/>
        <v>9</v>
      </c>
      <c r="AC123" s="3">
        <f t="shared" si="5"/>
        <v>65</v>
      </c>
      <c r="AD123" s="3">
        <f t="shared" si="5"/>
        <v>25</v>
      </c>
      <c r="AE123" s="3">
        <f t="shared" si="5"/>
        <v>30</v>
      </c>
      <c r="AF123" s="3">
        <f t="shared" si="5"/>
        <v>797</v>
      </c>
      <c r="AG123" s="3">
        <f t="shared" si="5"/>
        <v>28</v>
      </c>
      <c r="AH123" s="3">
        <f t="shared" si="5"/>
        <v>28</v>
      </c>
      <c r="AI123" s="3">
        <f t="shared" si="5"/>
        <v>9</v>
      </c>
      <c r="AJ123" s="3">
        <f t="shared" si="5"/>
        <v>7</v>
      </c>
      <c r="AK123" s="3">
        <f t="shared" si="5"/>
        <v>41</v>
      </c>
      <c r="AL123" s="3">
        <f t="shared" si="5"/>
        <v>39</v>
      </c>
      <c r="AM123" s="3">
        <f t="shared" si="5"/>
        <v>33</v>
      </c>
      <c r="AN123" s="3">
        <f t="shared" si="5"/>
        <v>11</v>
      </c>
      <c r="AO123" s="3">
        <f t="shared" si="5"/>
        <v>199</v>
      </c>
      <c r="AP123" s="3">
        <f t="shared" si="5"/>
        <v>21</v>
      </c>
      <c r="AQ123" s="3">
        <f t="shared" si="5"/>
        <v>34</v>
      </c>
      <c r="AR123" s="3">
        <f t="shared" si="5"/>
        <v>40</v>
      </c>
      <c r="AS123" s="3">
        <f t="shared" si="5"/>
        <v>102</v>
      </c>
      <c r="AT123" s="3">
        <f t="shared" si="5"/>
        <v>163</v>
      </c>
      <c r="AU123" s="3">
        <f t="shared" si="5"/>
        <v>68</v>
      </c>
      <c r="AV123" s="3">
        <f t="shared" si="5"/>
        <v>57</v>
      </c>
      <c r="AW123" s="3">
        <f t="shared" si="5"/>
        <v>46</v>
      </c>
      <c r="AX123" s="3">
        <f t="shared" si="5"/>
        <v>40</v>
      </c>
      <c r="AY123" s="3">
        <f t="shared" si="5"/>
        <v>37</v>
      </c>
      <c r="AZ123" s="3">
        <f t="shared" si="5"/>
        <v>21</v>
      </c>
      <c r="BA123" s="3">
        <f t="shared" si="5"/>
        <v>22</v>
      </c>
      <c r="BB123" s="3">
        <f t="shared" si="5"/>
        <v>112</v>
      </c>
      <c r="BC123" s="3">
        <f t="shared" si="5"/>
        <v>144</v>
      </c>
      <c r="BD123" s="3">
        <f t="shared" si="5"/>
        <v>36</v>
      </c>
      <c r="BE123" s="3">
        <f t="shared" si="5"/>
        <v>6</v>
      </c>
      <c r="BF123" s="3">
        <f t="shared" si="5"/>
        <v>3</v>
      </c>
      <c r="BG123" s="3">
        <f t="shared" si="5"/>
        <v>37</v>
      </c>
      <c r="BH123" s="3">
        <f t="shared" si="5"/>
        <v>57</v>
      </c>
    </row>
    <row r="124" spans="1:60" x14ac:dyDescent="0.15">
      <c r="C124" s="3" t="s">
        <v>997</v>
      </c>
      <c r="J124" s="3">
        <f>J123/J122</f>
        <v>16</v>
      </c>
      <c r="K124" s="3">
        <f t="shared" ref="K124:BH124" si="6">K123/K122</f>
        <v>27.000000000000004</v>
      </c>
      <c r="L124" s="3">
        <f t="shared" si="6"/>
        <v>18</v>
      </c>
      <c r="M124" s="3">
        <f t="shared" si="6"/>
        <v>29.000000000000004</v>
      </c>
      <c r="N124" s="3">
        <f t="shared" si="6"/>
        <v>13</v>
      </c>
      <c r="O124" s="3">
        <f t="shared" si="6"/>
        <v>10</v>
      </c>
      <c r="P124" s="3">
        <f t="shared" si="6"/>
        <v>17</v>
      </c>
      <c r="Q124" s="3">
        <f t="shared" si="6"/>
        <v>27</v>
      </c>
      <c r="R124" s="3">
        <f t="shared" si="6"/>
        <v>14</v>
      </c>
      <c r="S124" s="3">
        <f t="shared" si="6"/>
        <v>15</v>
      </c>
      <c r="T124" s="3">
        <f t="shared" si="6"/>
        <v>13</v>
      </c>
      <c r="U124" s="3">
        <f t="shared" si="6"/>
        <v>4</v>
      </c>
      <c r="V124" s="3">
        <f t="shared" si="6"/>
        <v>17</v>
      </c>
      <c r="W124" s="3">
        <f t="shared" si="6"/>
        <v>28</v>
      </c>
      <c r="X124" s="3">
        <f t="shared" si="6"/>
        <v>38</v>
      </c>
      <c r="Y124" s="3">
        <f t="shared" si="6"/>
        <v>15</v>
      </c>
      <c r="Z124" s="3">
        <f t="shared" si="6"/>
        <v>15</v>
      </c>
      <c r="AA124" s="3">
        <f t="shared" si="6"/>
        <v>22</v>
      </c>
      <c r="AB124" s="3">
        <f t="shared" si="6"/>
        <v>4</v>
      </c>
      <c r="AC124" s="3">
        <f t="shared" si="6"/>
        <v>12</v>
      </c>
      <c r="AD124" s="3">
        <f t="shared" si="6"/>
        <v>4</v>
      </c>
      <c r="AE124" s="3">
        <f t="shared" si="6"/>
        <v>7</v>
      </c>
      <c r="AF124" s="3">
        <f t="shared" si="6"/>
        <v>78</v>
      </c>
      <c r="AG124" s="3">
        <f t="shared" si="6"/>
        <v>6</v>
      </c>
      <c r="AH124" s="3">
        <f t="shared" si="6"/>
        <v>14</v>
      </c>
      <c r="AI124" s="3">
        <f t="shared" si="6"/>
        <v>3</v>
      </c>
      <c r="AJ124" s="3">
        <f t="shared" si="6"/>
        <v>3</v>
      </c>
      <c r="AK124" s="3">
        <f t="shared" si="6"/>
        <v>12</v>
      </c>
      <c r="AL124" s="3">
        <f t="shared" si="6"/>
        <v>8</v>
      </c>
      <c r="AM124" s="3">
        <f t="shared" si="6"/>
        <v>5</v>
      </c>
      <c r="AN124" s="3">
        <f t="shared" si="6"/>
        <v>2</v>
      </c>
      <c r="AO124" s="3">
        <f t="shared" si="6"/>
        <v>56</v>
      </c>
      <c r="AP124" s="3">
        <f t="shared" si="6"/>
        <v>10</v>
      </c>
      <c r="AQ124" s="3">
        <f t="shared" si="6"/>
        <v>14.000000000000002</v>
      </c>
      <c r="AR124" s="3">
        <f t="shared" si="6"/>
        <v>6</v>
      </c>
      <c r="AS124" s="3">
        <f t="shared" si="6"/>
        <v>31</v>
      </c>
      <c r="AT124" s="3">
        <f t="shared" si="6"/>
        <v>32</v>
      </c>
      <c r="AU124" s="3">
        <f t="shared" si="6"/>
        <v>6</v>
      </c>
      <c r="AV124" s="3">
        <f t="shared" si="6"/>
        <v>18</v>
      </c>
      <c r="AW124" s="3">
        <f t="shared" si="6"/>
        <v>10</v>
      </c>
      <c r="AX124" s="3">
        <f t="shared" si="6"/>
        <v>3</v>
      </c>
      <c r="AY124" s="3">
        <f t="shared" si="6"/>
        <v>2</v>
      </c>
      <c r="AZ124" s="3">
        <f t="shared" si="6"/>
        <v>9</v>
      </c>
      <c r="BA124" s="3">
        <f t="shared" si="6"/>
        <v>5</v>
      </c>
      <c r="BB124" s="3">
        <f t="shared" si="6"/>
        <v>31</v>
      </c>
      <c r="BC124" s="3">
        <f t="shared" si="6"/>
        <v>40</v>
      </c>
      <c r="BD124" s="3">
        <f t="shared" si="6"/>
        <v>11</v>
      </c>
      <c r="BE124" s="3">
        <f t="shared" si="6"/>
        <v>2</v>
      </c>
      <c r="BF124" s="3">
        <f t="shared" si="6"/>
        <v>3</v>
      </c>
      <c r="BG124" s="3">
        <f t="shared" si="6"/>
        <v>5</v>
      </c>
      <c r="BH124" s="3">
        <f t="shared" si="6"/>
        <v>11</v>
      </c>
    </row>
  </sheetData>
  <phoneticPr fontId="2" type="noConversion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4"/>
  <sheetViews>
    <sheetView workbookViewId="0">
      <pane ySplit="1" topLeftCell="A2" activePane="bottomLeft" state="frozen"/>
      <selection pane="bottomLeft" activeCell="P33" sqref="P33"/>
    </sheetView>
  </sheetViews>
  <sheetFormatPr defaultColWidth="4.75" defaultRowHeight="12" x14ac:dyDescent="0.15"/>
  <cols>
    <col min="1" max="1" width="6.25" style="3" bestFit="1" customWidth="1"/>
    <col min="2" max="2" width="4" style="3" customWidth="1"/>
    <col min="3" max="3" width="3" style="3" bestFit="1" customWidth="1"/>
    <col min="4" max="4" width="25.625" style="3" bestFit="1" customWidth="1"/>
    <col min="5" max="7" width="4.75" style="3"/>
    <col min="8" max="8" width="5.625" style="3" customWidth="1"/>
    <col min="9" max="9" width="4.875" style="3" customWidth="1"/>
    <col min="10" max="20" width="4.75" style="3"/>
    <col min="21" max="21" width="9" style="3" bestFit="1" customWidth="1"/>
    <col min="22" max="22" width="8" style="3" bestFit="1" customWidth="1"/>
    <col min="23" max="16384" width="4.75" style="3"/>
  </cols>
  <sheetData>
    <row r="1" spans="1:24" s="1" customFormat="1" x14ac:dyDescent="0.15">
      <c r="A1" s="1" t="s">
        <v>1414</v>
      </c>
      <c r="B1" s="1" t="s">
        <v>341</v>
      </c>
      <c r="C1" s="1" t="s">
        <v>342</v>
      </c>
      <c r="D1" s="11" t="s">
        <v>343</v>
      </c>
      <c r="E1" s="1" t="s">
        <v>847</v>
      </c>
      <c r="F1" s="1" t="s">
        <v>848</v>
      </c>
      <c r="G1" s="1" t="s">
        <v>1151</v>
      </c>
      <c r="H1" s="1" t="s">
        <v>344</v>
      </c>
      <c r="I1" s="1" t="s">
        <v>846</v>
      </c>
      <c r="J1" s="12" t="s">
        <v>841</v>
      </c>
      <c r="K1" s="9" t="s">
        <v>1152</v>
      </c>
      <c r="L1" s="9" t="s">
        <v>840</v>
      </c>
      <c r="M1" s="9" t="s">
        <v>842</v>
      </c>
      <c r="N1" s="9" t="s">
        <v>843</v>
      </c>
      <c r="O1" s="9" t="s">
        <v>844</v>
      </c>
      <c r="P1" s="9" t="s">
        <v>845</v>
      </c>
      <c r="Q1" s="9" t="s">
        <v>1153</v>
      </c>
      <c r="R1" s="2" t="s">
        <v>839</v>
      </c>
      <c r="S1" s="1" t="s">
        <v>1245</v>
      </c>
      <c r="T1" s="1" t="s">
        <v>1246</v>
      </c>
      <c r="U1" s="1" t="s">
        <v>698</v>
      </c>
      <c r="V1" s="1" t="s">
        <v>1335</v>
      </c>
      <c r="W1" s="48" t="s">
        <v>1237</v>
      </c>
      <c r="X1" s="1" t="s">
        <v>1238</v>
      </c>
    </row>
    <row r="2" spans="1:24" x14ac:dyDescent="0.15">
      <c r="A2" s="3" t="s">
        <v>1415</v>
      </c>
      <c r="B2" s="46">
        <v>1</v>
      </c>
      <c r="C2" s="13">
        <v>1</v>
      </c>
      <c r="D2" s="14" t="s">
        <v>351</v>
      </c>
      <c r="E2" s="3">
        <v>80</v>
      </c>
      <c r="F2" s="3">
        <v>80</v>
      </c>
      <c r="G2" s="3">
        <v>79</v>
      </c>
      <c r="H2" s="15">
        <f t="shared" ref="H2:H33" si="0">ROUNDDOWN(G2/F2,2)</f>
        <v>0.98</v>
      </c>
      <c r="I2" s="3">
        <v>8</v>
      </c>
      <c r="J2" s="17"/>
      <c r="K2" s="10">
        <v>1</v>
      </c>
      <c r="R2" s="4"/>
      <c r="S2" s="3">
        <f>SUM($J2:$R2)</f>
        <v>1</v>
      </c>
      <c r="T2" s="3">
        <f>SUM($J2:$R2)/AVERAGE($J2:$R2)</f>
        <v>1</v>
      </c>
      <c r="U2" s="3" t="s">
        <v>18</v>
      </c>
      <c r="V2" s="49" t="s">
        <v>1239</v>
      </c>
      <c r="W2" s="3">
        <v>1</v>
      </c>
      <c r="X2" s="3">
        <v>1</v>
      </c>
    </row>
    <row r="3" spans="1:24" x14ac:dyDescent="0.15">
      <c r="A3" s="3" t="s">
        <v>1415</v>
      </c>
      <c r="B3" s="46">
        <v>2</v>
      </c>
      <c r="C3" s="13">
        <v>2</v>
      </c>
      <c r="D3" s="14" t="s">
        <v>352</v>
      </c>
      <c r="E3" s="3">
        <v>80</v>
      </c>
      <c r="F3" s="3">
        <v>80</v>
      </c>
      <c r="G3" s="3">
        <v>70</v>
      </c>
      <c r="H3" s="15">
        <f t="shared" si="0"/>
        <v>0.87</v>
      </c>
      <c r="I3" s="3">
        <v>4</v>
      </c>
      <c r="J3" s="17">
        <v>9</v>
      </c>
      <c r="P3" s="10">
        <v>9</v>
      </c>
      <c r="R3" s="4">
        <v>9</v>
      </c>
      <c r="S3" s="3">
        <f t="shared" ref="S3:S66" si="1">SUM($J3:$R3)</f>
        <v>27</v>
      </c>
      <c r="T3" s="3">
        <f t="shared" ref="T3:T66" si="2">SUM($J3:$R3)/AVERAGE($J3:$R3)</f>
        <v>3</v>
      </c>
      <c r="U3" s="3" t="s">
        <v>694</v>
      </c>
      <c r="V3" s="33" t="s">
        <v>1243</v>
      </c>
      <c r="W3" s="3">
        <v>1</v>
      </c>
      <c r="X3" s="3">
        <v>1</v>
      </c>
    </row>
    <row r="4" spans="1:24" x14ac:dyDescent="0.15">
      <c r="A4" s="3" t="s">
        <v>1415</v>
      </c>
      <c r="B4" s="46">
        <v>3</v>
      </c>
      <c r="C4" s="13">
        <v>3</v>
      </c>
      <c r="D4" s="3" t="s">
        <v>353</v>
      </c>
      <c r="E4" s="3">
        <v>50</v>
      </c>
      <c r="F4" s="3">
        <v>30</v>
      </c>
      <c r="G4" s="3">
        <v>20</v>
      </c>
      <c r="H4" s="15">
        <f t="shared" si="0"/>
        <v>0.66</v>
      </c>
      <c r="I4" s="3">
        <v>5</v>
      </c>
      <c r="J4" s="17"/>
      <c r="K4" s="10">
        <v>8</v>
      </c>
      <c r="R4" s="4"/>
      <c r="S4" s="3">
        <f t="shared" si="1"/>
        <v>8</v>
      </c>
      <c r="T4" s="3">
        <f t="shared" si="2"/>
        <v>1</v>
      </c>
      <c r="U4" s="3" t="s">
        <v>695</v>
      </c>
      <c r="V4" s="50" t="s">
        <v>790</v>
      </c>
      <c r="W4" s="3">
        <v>1</v>
      </c>
      <c r="X4" s="3">
        <v>1</v>
      </c>
    </row>
    <row r="5" spans="1:24" x14ac:dyDescent="0.15">
      <c r="A5" s="3" t="s">
        <v>1415</v>
      </c>
      <c r="B5" s="3">
        <v>4</v>
      </c>
      <c r="C5" s="13">
        <v>4</v>
      </c>
      <c r="D5" s="3" t="s">
        <v>354</v>
      </c>
      <c r="E5" s="3">
        <v>30</v>
      </c>
      <c r="F5" s="3">
        <v>30</v>
      </c>
      <c r="G5" s="3">
        <v>20</v>
      </c>
      <c r="H5" s="15">
        <f t="shared" si="0"/>
        <v>0.66</v>
      </c>
      <c r="I5" s="3">
        <v>5</v>
      </c>
      <c r="J5" s="17"/>
      <c r="M5" s="10">
        <v>3</v>
      </c>
      <c r="R5" s="4"/>
      <c r="S5" s="3">
        <f t="shared" si="1"/>
        <v>3</v>
      </c>
      <c r="T5" s="3">
        <f t="shared" si="2"/>
        <v>1</v>
      </c>
      <c r="U5" s="3" t="s">
        <v>696</v>
      </c>
      <c r="V5" s="20" t="s">
        <v>1242</v>
      </c>
      <c r="W5" s="3">
        <v>1</v>
      </c>
      <c r="X5" s="3">
        <v>1</v>
      </c>
    </row>
    <row r="6" spans="1:24" x14ac:dyDescent="0.15">
      <c r="A6" s="3" t="s">
        <v>1415</v>
      </c>
      <c r="B6" s="3">
        <v>5</v>
      </c>
      <c r="C6" s="13">
        <v>5</v>
      </c>
      <c r="D6" s="3" t="s">
        <v>355</v>
      </c>
      <c r="E6" s="3">
        <v>50</v>
      </c>
      <c r="F6" s="3">
        <v>20</v>
      </c>
      <c r="G6" s="3">
        <v>10</v>
      </c>
      <c r="H6" s="15">
        <f t="shared" si="0"/>
        <v>0.5</v>
      </c>
      <c r="I6" s="3">
        <v>8</v>
      </c>
      <c r="J6" s="17"/>
      <c r="K6" s="10">
        <v>1</v>
      </c>
      <c r="P6" s="10">
        <v>2</v>
      </c>
      <c r="R6" s="4"/>
      <c r="S6" s="3">
        <f t="shared" si="1"/>
        <v>3</v>
      </c>
      <c r="T6" s="3">
        <f t="shared" si="2"/>
        <v>2</v>
      </c>
      <c r="U6" s="3" t="s">
        <v>708</v>
      </c>
      <c r="V6" s="66" t="s">
        <v>1220</v>
      </c>
      <c r="W6" s="3">
        <v>1</v>
      </c>
      <c r="X6" s="3">
        <v>1</v>
      </c>
    </row>
    <row r="7" spans="1:24" x14ac:dyDescent="0.15">
      <c r="A7" s="3" t="s">
        <v>1415</v>
      </c>
      <c r="B7" s="3">
        <v>6</v>
      </c>
      <c r="C7" s="13">
        <v>6</v>
      </c>
      <c r="D7" s="3" t="s">
        <v>356</v>
      </c>
      <c r="E7" s="3">
        <v>30</v>
      </c>
      <c r="F7" s="3">
        <v>40</v>
      </c>
      <c r="G7" s="3">
        <v>20</v>
      </c>
      <c r="H7" s="15">
        <f t="shared" si="0"/>
        <v>0.5</v>
      </c>
      <c r="I7" s="3">
        <v>5</v>
      </c>
      <c r="J7" s="17"/>
      <c r="L7" s="10">
        <v>10</v>
      </c>
      <c r="R7" s="4"/>
      <c r="S7" s="3">
        <f t="shared" si="1"/>
        <v>10</v>
      </c>
      <c r="T7" s="3">
        <f t="shared" si="2"/>
        <v>1</v>
      </c>
      <c r="U7" s="3" t="s">
        <v>697</v>
      </c>
      <c r="V7" s="34" t="s">
        <v>1244</v>
      </c>
      <c r="W7" s="3">
        <v>1</v>
      </c>
      <c r="X7" s="3">
        <v>1</v>
      </c>
    </row>
    <row r="8" spans="1:24" x14ac:dyDescent="0.15">
      <c r="A8" s="3" t="s">
        <v>1415</v>
      </c>
      <c r="B8" s="3">
        <v>7</v>
      </c>
      <c r="C8" s="13">
        <v>7</v>
      </c>
      <c r="D8" s="3" t="s">
        <v>357</v>
      </c>
      <c r="E8" s="3">
        <v>50</v>
      </c>
      <c r="F8" s="3">
        <v>6</v>
      </c>
      <c r="G8" s="3">
        <v>4</v>
      </c>
      <c r="H8" s="15">
        <f t="shared" si="0"/>
        <v>0.66</v>
      </c>
      <c r="I8" s="3">
        <v>5</v>
      </c>
      <c r="J8" s="17"/>
      <c r="L8" s="10">
        <v>4</v>
      </c>
      <c r="N8" s="10">
        <v>1</v>
      </c>
      <c r="Q8" s="10">
        <v>4</v>
      </c>
      <c r="R8" s="4">
        <v>4</v>
      </c>
      <c r="S8" s="3">
        <f t="shared" si="1"/>
        <v>13</v>
      </c>
      <c r="T8" s="3">
        <f t="shared" si="2"/>
        <v>4</v>
      </c>
      <c r="U8" s="3" t="s">
        <v>221</v>
      </c>
      <c r="V8" s="20" t="s">
        <v>1242</v>
      </c>
      <c r="W8" s="3">
        <v>1</v>
      </c>
      <c r="X8" s="3">
        <v>1</v>
      </c>
    </row>
    <row r="9" spans="1:24" x14ac:dyDescent="0.15">
      <c r="A9" s="3" t="s">
        <v>1415</v>
      </c>
      <c r="B9" s="3">
        <v>8</v>
      </c>
      <c r="C9" s="13">
        <v>8</v>
      </c>
      <c r="D9" s="3" t="s">
        <v>358</v>
      </c>
      <c r="E9" s="3">
        <v>50</v>
      </c>
      <c r="F9" s="3">
        <v>40</v>
      </c>
      <c r="G9" s="3">
        <v>20</v>
      </c>
      <c r="H9" s="15">
        <f t="shared" si="0"/>
        <v>0.5</v>
      </c>
      <c r="I9" s="3">
        <v>5</v>
      </c>
      <c r="J9" s="17">
        <v>1</v>
      </c>
      <c r="K9" s="10">
        <v>4</v>
      </c>
      <c r="L9" s="10">
        <v>1</v>
      </c>
      <c r="M9" s="10">
        <v>3</v>
      </c>
      <c r="N9" s="10">
        <v>5</v>
      </c>
      <c r="R9" s="4"/>
      <c r="S9" s="3">
        <f t="shared" si="1"/>
        <v>14</v>
      </c>
      <c r="T9" s="3">
        <f t="shared" si="2"/>
        <v>5</v>
      </c>
      <c r="U9" s="3" t="s">
        <v>222</v>
      </c>
      <c r="V9" s="51" t="s">
        <v>1240</v>
      </c>
      <c r="W9" s="3">
        <v>1</v>
      </c>
      <c r="X9" s="3">
        <v>1</v>
      </c>
    </row>
    <row r="10" spans="1:24" x14ac:dyDescent="0.15">
      <c r="A10" s="3" t="s">
        <v>1415</v>
      </c>
      <c r="B10" s="3">
        <v>9</v>
      </c>
      <c r="C10" s="13">
        <v>9</v>
      </c>
      <c r="D10" s="3" t="s">
        <v>359</v>
      </c>
      <c r="E10" s="3">
        <v>50</v>
      </c>
      <c r="F10" s="3">
        <v>80</v>
      </c>
      <c r="G10" s="3">
        <v>40</v>
      </c>
      <c r="H10" s="15">
        <f t="shared" si="0"/>
        <v>0.5</v>
      </c>
      <c r="I10" s="3">
        <v>10</v>
      </c>
      <c r="J10" s="17">
        <v>5</v>
      </c>
      <c r="K10" s="10">
        <v>10</v>
      </c>
      <c r="L10" s="10">
        <v>5</v>
      </c>
      <c r="M10" s="10">
        <v>1</v>
      </c>
      <c r="R10" s="4"/>
      <c r="S10" s="3">
        <f t="shared" si="1"/>
        <v>21</v>
      </c>
      <c r="T10" s="3">
        <f t="shared" si="2"/>
        <v>4</v>
      </c>
      <c r="U10" s="3" t="s">
        <v>223</v>
      </c>
      <c r="V10" s="34" t="s">
        <v>1244</v>
      </c>
      <c r="W10" s="3">
        <v>1</v>
      </c>
      <c r="X10" s="3">
        <v>1</v>
      </c>
    </row>
    <row r="11" spans="1:24" x14ac:dyDescent="0.15">
      <c r="A11" s="3" t="s">
        <v>1415</v>
      </c>
      <c r="B11" s="3">
        <v>10</v>
      </c>
      <c r="C11" s="13">
        <v>10</v>
      </c>
      <c r="D11" s="3" t="s">
        <v>360</v>
      </c>
      <c r="E11" s="3">
        <v>1</v>
      </c>
      <c r="F11" s="3">
        <v>20</v>
      </c>
      <c r="G11" s="3">
        <v>1</v>
      </c>
      <c r="H11" s="15">
        <f t="shared" si="0"/>
        <v>0.05</v>
      </c>
      <c r="I11" s="3">
        <v>10</v>
      </c>
      <c r="J11" s="17"/>
      <c r="K11" s="10">
        <v>2</v>
      </c>
      <c r="M11" s="10">
        <v>2</v>
      </c>
      <c r="R11" s="4"/>
      <c r="S11" s="3">
        <f t="shared" si="1"/>
        <v>4</v>
      </c>
      <c r="T11" s="3">
        <f t="shared" si="2"/>
        <v>2</v>
      </c>
      <c r="U11" s="3" t="s">
        <v>224</v>
      </c>
      <c r="V11" s="66" t="s">
        <v>1220</v>
      </c>
      <c r="W11" s="3">
        <v>1</v>
      </c>
      <c r="X11" s="3">
        <v>1</v>
      </c>
    </row>
    <row r="12" spans="1:24" x14ac:dyDescent="0.15">
      <c r="A12" s="3" t="s">
        <v>1415</v>
      </c>
      <c r="B12" s="3">
        <v>11</v>
      </c>
      <c r="C12" s="13">
        <v>11</v>
      </c>
      <c r="D12" s="3" t="s">
        <v>361</v>
      </c>
      <c r="E12" s="3">
        <v>50</v>
      </c>
      <c r="F12" s="3">
        <v>80</v>
      </c>
      <c r="G12" s="3">
        <v>60</v>
      </c>
      <c r="H12" s="15">
        <f t="shared" si="0"/>
        <v>0.75</v>
      </c>
      <c r="I12" s="3">
        <v>7</v>
      </c>
      <c r="J12" s="17">
        <v>10</v>
      </c>
      <c r="K12" s="10">
        <v>10</v>
      </c>
      <c r="R12" s="4"/>
      <c r="S12" s="3">
        <f t="shared" si="1"/>
        <v>20</v>
      </c>
      <c r="T12" s="3">
        <f t="shared" si="2"/>
        <v>2</v>
      </c>
      <c r="U12" s="3" t="s">
        <v>225</v>
      </c>
      <c r="V12" s="50" t="s">
        <v>790</v>
      </c>
      <c r="W12" s="3">
        <v>1</v>
      </c>
      <c r="X12" s="3">
        <v>1</v>
      </c>
    </row>
    <row r="13" spans="1:24" x14ac:dyDescent="0.15">
      <c r="A13" s="3" t="s">
        <v>1415</v>
      </c>
      <c r="B13" s="3">
        <v>12</v>
      </c>
      <c r="C13" s="13">
        <v>12</v>
      </c>
      <c r="D13" s="3" t="s">
        <v>362</v>
      </c>
      <c r="E13" s="3">
        <v>50</v>
      </c>
      <c r="F13" s="3">
        <v>80</v>
      </c>
      <c r="G13" s="3">
        <v>65</v>
      </c>
      <c r="H13" s="15">
        <f t="shared" si="0"/>
        <v>0.81</v>
      </c>
      <c r="I13" s="16">
        <v>4.5</v>
      </c>
      <c r="J13" s="17"/>
      <c r="K13" s="10">
        <v>1</v>
      </c>
      <c r="L13" s="10">
        <v>10</v>
      </c>
      <c r="R13" s="4"/>
      <c r="S13" s="3">
        <f t="shared" si="1"/>
        <v>11</v>
      </c>
      <c r="T13" s="3">
        <f t="shared" si="2"/>
        <v>2</v>
      </c>
      <c r="U13" s="3" t="s">
        <v>685</v>
      </c>
      <c r="V13" s="49" t="s">
        <v>1239</v>
      </c>
      <c r="W13" s="3">
        <v>1</v>
      </c>
      <c r="X13" s="3">
        <v>2</v>
      </c>
    </row>
    <row r="14" spans="1:24" x14ac:dyDescent="0.15">
      <c r="A14" s="3" t="s">
        <v>1415</v>
      </c>
      <c r="B14" s="3">
        <v>13</v>
      </c>
      <c r="C14" s="13">
        <v>13</v>
      </c>
      <c r="D14" s="3" t="s">
        <v>363</v>
      </c>
      <c r="E14" s="3">
        <v>10</v>
      </c>
      <c r="F14" s="3">
        <v>40</v>
      </c>
      <c r="G14" s="3">
        <v>20</v>
      </c>
      <c r="H14" s="15">
        <f t="shared" si="0"/>
        <v>0.5</v>
      </c>
      <c r="I14" s="52">
        <f>7+35/60</f>
        <v>7.583333333333333</v>
      </c>
      <c r="J14" s="17">
        <v>4</v>
      </c>
      <c r="K14" s="10">
        <v>20</v>
      </c>
      <c r="M14" s="10">
        <v>2</v>
      </c>
      <c r="R14" s="4">
        <v>20</v>
      </c>
      <c r="S14" s="3">
        <f t="shared" si="1"/>
        <v>46</v>
      </c>
      <c r="T14" s="3">
        <f t="shared" si="2"/>
        <v>4</v>
      </c>
      <c r="U14" s="3" t="s">
        <v>686</v>
      </c>
      <c r="V14" s="66" t="s">
        <v>1220</v>
      </c>
      <c r="W14" s="3">
        <v>1</v>
      </c>
      <c r="X14" s="3">
        <v>1</v>
      </c>
    </row>
    <row r="15" spans="1:24" x14ac:dyDescent="0.15">
      <c r="A15" s="3" t="s">
        <v>1415</v>
      </c>
      <c r="B15" s="3">
        <v>14</v>
      </c>
      <c r="C15" s="13">
        <v>14</v>
      </c>
      <c r="D15" s="3" t="s">
        <v>364</v>
      </c>
      <c r="E15" s="3">
        <v>50</v>
      </c>
      <c r="F15" s="3">
        <v>80</v>
      </c>
      <c r="G15" s="3">
        <v>65</v>
      </c>
      <c r="H15" s="15">
        <f t="shared" si="0"/>
        <v>0.81</v>
      </c>
      <c r="I15" s="52">
        <v>4.5</v>
      </c>
      <c r="J15" s="17"/>
      <c r="K15" s="10">
        <v>10</v>
      </c>
      <c r="R15" s="4"/>
      <c r="S15" s="3">
        <f t="shared" si="1"/>
        <v>10</v>
      </c>
      <c r="T15" s="3">
        <f t="shared" si="2"/>
        <v>1</v>
      </c>
      <c r="U15" s="3" t="s">
        <v>687</v>
      </c>
      <c r="V15" s="34" t="s">
        <v>1244</v>
      </c>
      <c r="W15" s="3">
        <v>1</v>
      </c>
      <c r="X15" s="3">
        <v>1</v>
      </c>
    </row>
    <row r="16" spans="1:24" x14ac:dyDescent="0.15">
      <c r="A16" s="3" t="s">
        <v>1415</v>
      </c>
      <c r="B16" s="3">
        <v>15</v>
      </c>
      <c r="C16" s="13">
        <v>15</v>
      </c>
      <c r="D16" s="3" t="s">
        <v>365</v>
      </c>
      <c r="E16" s="3">
        <v>50</v>
      </c>
      <c r="F16" s="3">
        <v>40</v>
      </c>
      <c r="G16" s="3">
        <v>30</v>
      </c>
      <c r="H16" s="15">
        <f t="shared" si="0"/>
        <v>0.75</v>
      </c>
      <c r="I16" s="52">
        <v>5</v>
      </c>
      <c r="J16" s="17">
        <v>1</v>
      </c>
      <c r="K16" s="10">
        <v>4</v>
      </c>
      <c r="N16" s="10">
        <v>1</v>
      </c>
      <c r="R16" s="4"/>
      <c r="S16" s="3">
        <f t="shared" si="1"/>
        <v>6</v>
      </c>
      <c r="T16" s="3">
        <f t="shared" si="2"/>
        <v>3</v>
      </c>
      <c r="U16" s="3" t="s">
        <v>460</v>
      </c>
      <c r="V16" s="34" t="s">
        <v>1244</v>
      </c>
      <c r="W16" s="3">
        <v>1</v>
      </c>
      <c r="X16" s="3">
        <v>1</v>
      </c>
    </row>
    <row r="17" spans="1:24" x14ac:dyDescent="0.15">
      <c r="A17" s="3" t="s">
        <v>1415</v>
      </c>
      <c r="B17" s="3">
        <v>16</v>
      </c>
      <c r="C17" s="13">
        <v>16</v>
      </c>
      <c r="D17" s="3" t="s">
        <v>366</v>
      </c>
      <c r="E17" s="3">
        <v>20</v>
      </c>
      <c r="F17" s="3">
        <v>80</v>
      </c>
      <c r="G17" s="3">
        <v>50</v>
      </c>
      <c r="H17" s="15">
        <f t="shared" si="0"/>
        <v>0.62</v>
      </c>
      <c r="I17" s="52">
        <v>5.5</v>
      </c>
      <c r="J17" s="17"/>
      <c r="K17" s="10">
        <v>4</v>
      </c>
      <c r="M17" s="10">
        <v>1</v>
      </c>
      <c r="P17" s="10">
        <v>1</v>
      </c>
      <c r="R17" s="4"/>
      <c r="S17" s="3">
        <f t="shared" si="1"/>
        <v>6</v>
      </c>
      <c r="T17" s="3">
        <f t="shared" si="2"/>
        <v>3</v>
      </c>
      <c r="U17" s="3" t="s">
        <v>459</v>
      </c>
      <c r="V17" s="66" t="s">
        <v>1220</v>
      </c>
      <c r="W17" s="3">
        <v>1</v>
      </c>
      <c r="X17" s="3">
        <v>1</v>
      </c>
    </row>
    <row r="18" spans="1:24" x14ac:dyDescent="0.15">
      <c r="A18" s="3" t="s">
        <v>1415</v>
      </c>
      <c r="B18" s="3">
        <v>17</v>
      </c>
      <c r="C18" s="13">
        <v>17</v>
      </c>
      <c r="D18" s="3" t="s">
        <v>799</v>
      </c>
      <c r="E18" s="3">
        <v>40</v>
      </c>
      <c r="F18" s="3">
        <v>10</v>
      </c>
      <c r="G18" s="3">
        <v>10</v>
      </c>
      <c r="H18" s="15">
        <f t="shared" si="0"/>
        <v>1</v>
      </c>
      <c r="I18" s="52">
        <v>5</v>
      </c>
      <c r="J18" s="17">
        <v>1</v>
      </c>
      <c r="N18" s="10">
        <v>2</v>
      </c>
      <c r="R18" s="4">
        <v>1</v>
      </c>
      <c r="S18" s="3">
        <f t="shared" si="1"/>
        <v>4</v>
      </c>
      <c r="T18" s="3">
        <f t="shared" si="2"/>
        <v>3</v>
      </c>
      <c r="U18" s="3" t="s">
        <v>461</v>
      </c>
      <c r="V18" s="53" t="s">
        <v>1241</v>
      </c>
      <c r="W18" s="3">
        <v>1</v>
      </c>
      <c r="X18" s="3">
        <v>1</v>
      </c>
    </row>
    <row r="19" spans="1:24" x14ac:dyDescent="0.15">
      <c r="A19" s="3" t="s">
        <v>1415</v>
      </c>
      <c r="B19" s="3">
        <v>18</v>
      </c>
      <c r="C19" s="13">
        <v>18</v>
      </c>
      <c r="D19" s="3" t="s">
        <v>800</v>
      </c>
      <c r="E19" s="3">
        <v>1</v>
      </c>
      <c r="F19" s="3">
        <v>80</v>
      </c>
      <c r="G19" s="3">
        <v>50</v>
      </c>
      <c r="H19" s="15">
        <f t="shared" si="0"/>
        <v>0.62</v>
      </c>
      <c r="I19" s="52">
        <v>10</v>
      </c>
      <c r="J19" s="54"/>
      <c r="K19" s="55">
        <v>20</v>
      </c>
      <c r="L19" s="55"/>
      <c r="M19" s="55"/>
      <c r="N19" s="55"/>
      <c r="O19" s="55">
        <v>20</v>
      </c>
      <c r="P19" s="55"/>
      <c r="Q19" s="55"/>
      <c r="R19" s="56"/>
      <c r="S19" s="3">
        <f t="shared" si="1"/>
        <v>40</v>
      </c>
      <c r="T19" s="3">
        <f t="shared" si="2"/>
        <v>2</v>
      </c>
      <c r="U19" s="3" t="s">
        <v>462</v>
      </c>
      <c r="V19" s="49" t="s">
        <v>1239</v>
      </c>
      <c r="W19" s="3">
        <v>1</v>
      </c>
      <c r="X19" s="3">
        <v>1</v>
      </c>
    </row>
    <row r="20" spans="1:24" x14ac:dyDescent="0.15">
      <c r="A20" s="3" t="s">
        <v>1415</v>
      </c>
      <c r="B20" s="3">
        <v>19</v>
      </c>
      <c r="C20" s="13">
        <v>19</v>
      </c>
      <c r="D20" s="3" t="s">
        <v>801</v>
      </c>
      <c r="E20" s="3">
        <v>50</v>
      </c>
      <c r="F20" s="3">
        <v>80</v>
      </c>
      <c r="G20" s="3">
        <v>60</v>
      </c>
      <c r="H20" s="15">
        <f t="shared" si="0"/>
        <v>0.75</v>
      </c>
      <c r="I20" s="52">
        <v>8</v>
      </c>
      <c r="J20" s="54"/>
      <c r="K20" s="55">
        <v>10</v>
      </c>
      <c r="L20" s="55"/>
      <c r="M20" s="55"/>
      <c r="N20" s="55">
        <v>2</v>
      </c>
      <c r="O20" s="55">
        <v>6</v>
      </c>
      <c r="P20" s="55">
        <v>1</v>
      </c>
      <c r="Q20" s="55"/>
      <c r="R20" s="56"/>
      <c r="S20" s="3">
        <f t="shared" si="1"/>
        <v>19</v>
      </c>
      <c r="T20" s="3">
        <f t="shared" si="2"/>
        <v>4</v>
      </c>
      <c r="U20" s="3" t="s">
        <v>463</v>
      </c>
      <c r="V20" s="33" t="s">
        <v>1243</v>
      </c>
      <c r="W20" s="3">
        <v>1</v>
      </c>
      <c r="X20" s="3">
        <v>1</v>
      </c>
    </row>
    <row r="21" spans="1:24" x14ac:dyDescent="0.15">
      <c r="A21" s="3" t="s">
        <v>1415</v>
      </c>
      <c r="B21" s="3">
        <v>20</v>
      </c>
      <c r="C21" s="13">
        <v>20</v>
      </c>
      <c r="D21" s="3" t="s">
        <v>802</v>
      </c>
      <c r="E21" s="3">
        <v>50</v>
      </c>
      <c r="F21" s="3">
        <v>30</v>
      </c>
      <c r="G21" s="3">
        <v>22</v>
      </c>
      <c r="H21" s="15">
        <f t="shared" si="0"/>
        <v>0.73</v>
      </c>
      <c r="I21" s="52">
        <v>8</v>
      </c>
      <c r="J21" s="54"/>
      <c r="K21" s="55">
        <v>10</v>
      </c>
      <c r="L21" s="55"/>
      <c r="M21" s="55">
        <v>1</v>
      </c>
      <c r="N21" s="55"/>
      <c r="O21" s="55"/>
      <c r="P21" s="55"/>
      <c r="Q21" s="55"/>
      <c r="R21" s="56"/>
      <c r="S21" s="3">
        <f t="shared" si="1"/>
        <v>11</v>
      </c>
      <c r="T21" s="3">
        <f t="shared" si="2"/>
        <v>2</v>
      </c>
      <c r="U21" s="3" t="s">
        <v>581</v>
      </c>
      <c r="V21" s="28" t="s">
        <v>917</v>
      </c>
      <c r="W21" s="3">
        <v>1</v>
      </c>
      <c r="X21" s="3">
        <v>1</v>
      </c>
    </row>
    <row r="22" spans="1:24" x14ac:dyDescent="0.15">
      <c r="A22" s="3" t="s">
        <v>1383</v>
      </c>
      <c r="B22" s="3">
        <v>21</v>
      </c>
      <c r="C22" s="19">
        <v>1</v>
      </c>
      <c r="D22" s="3" t="s">
        <v>803</v>
      </c>
      <c r="E22" s="3">
        <v>50</v>
      </c>
      <c r="F22" s="3">
        <v>10</v>
      </c>
      <c r="G22" s="3">
        <v>6</v>
      </c>
      <c r="H22" s="15">
        <f t="shared" si="0"/>
        <v>0.6</v>
      </c>
      <c r="I22" s="52">
        <v>4</v>
      </c>
      <c r="J22" s="54"/>
      <c r="K22" s="55">
        <v>2</v>
      </c>
      <c r="L22" s="55"/>
      <c r="M22" s="55"/>
      <c r="N22" s="55"/>
      <c r="O22" s="55"/>
      <c r="P22" s="55"/>
      <c r="Q22" s="55">
        <v>10</v>
      </c>
      <c r="R22" s="56"/>
      <c r="S22" s="3">
        <f t="shared" si="1"/>
        <v>12</v>
      </c>
      <c r="T22" s="3">
        <f t="shared" si="2"/>
        <v>2</v>
      </c>
      <c r="U22" s="3" t="s">
        <v>18</v>
      </c>
      <c r="V22" s="20" t="s">
        <v>1242</v>
      </c>
      <c r="W22" s="3">
        <v>1</v>
      </c>
      <c r="X22" s="3">
        <v>4</v>
      </c>
    </row>
    <row r="23" spans="1:24" x14ac:dyDescent="0.15">
      <c r="A23" s="3" t="s">
        <v>1383</v>
      </c>
      <c r="B23" s="3">
        <v>22</v>
      </c>
      <c r="C23" s="19">
        <v>2</v>
      </c>
      <c r="D23" s="3" t="s">
        <v>804</v>
      </c>
      <c r="E23" s="3">
        <v>50</v>
      </c>
      <c r="F23" s="3">
        <v>40</v>
      </c>
      <c r="G23" s="3">
        <v>35</v>
      </c>
      <c r="H23" s="15">
        <f t="shared" si="0"/>
        <v>0.87</v>
      </c>
      <c r="I23" s="52">
        <v>5</v>
      </c>
      <c r="J23" s="54">
        <v>5</v>
      </c>
      <c r="K23" s="55"/>
      <c r="L23" s="55"/>
      <c r="M23" s="55"/>
      <c r="N23" s="55"/>
      <c r="O23" s="55"/>
      <c r="P23" s="55"/>
      <c r="Q23" s="55">
        <v>5</v>
      </c>
      <c r="R23" s="56">
        <v>5</v>
      </c>
      <c r="S23" s="3">
        <f t="shared" si="1"/>
        <v>15</v>
      </c>
      <c r="T23" s="3">
        <f t="shared" si="2"/>
        <v>3</v>
      </c>
      <c r="U23" s="3" t="s">
        <v>582</v>
      </c>
      <c r="V23" s="50" t="s">
        <v>790</v>
      </c>
      <c r="W23" s="3">
        <v>1</v>
      </c>
      <c r="X23" s="3">
        <v>4</v>
      </c>
    </row>
    <row r="24" spans="1:24" x14ac:dyDescent="0.15">
      <c r="A24" s="3" t="s">
        <v>1383</v>
      </c>
      <c r="B24" s="3">
        <v>23</v>
      </c>
      <c r="C24" s="19">
        <v>3</v>
      </c>
      <c r="D24" s="3" t="s">
        <v>805</v>
      </c>
      <c r="E24" s="3">
        <v>20</v>
      </c>
      <c r="F24" s="3">
        <v>30</v>
      </c>
      <c r="G24" s="3">
        <v>20</v>
      </c>
      <c r="H24" s="15">
        <f t="shared" si="0"/>
        <v>0.66</v>
      </c>
      <c r="I24" s="52">
        <v>7</v>
      </c>
      <c r="J24" s="54"/>
      <c r="K24" s="55"/>
      <c r="L24" s="55">
        <v>1</v>
      </c>
      <c r="M24" s="55">
        <v>3</v>
      </c>
      <c r="N24" s="55">
        <v>1</v>
      </c>
      <c r="O24" s="55">
        <v>1</v>
      </c>
      <c r="P24" s="55"/>
      <c r="Q24" s="55">
        <v>2</v>
      </c>
      <c r="R24" s="56">
        <v>2</v>
      </c>
      <c r="S24" s="3">
        <f t="shared" si="1"/>
        <v>10</v>
      </c>
      <c r="T24" s="3">
        <f t="shared" si="2"/>
        <v>6</v>
      </c>
      <c r="U24" s="3" t="s">
        <v>583</v>
      </c>
      <c r="V24" s="49" t="s">
        <v>1239</v>
      </c>
      <c r="W24" s="3">
        <v>1</v>
      </c>
      <c r="X24" s="3">
        <v>1</v>
      </c>
    </row>
    <row r="25" spans="1:24" x14ac:dyDescent="0.15">
      <c r="A25" s="3" t="s">
        <v>1383</v>
      </c>
      <c r="B25" s="3">
        <v>24</v>
      </c>
      <c r="C25" s="19">
        <v>4</v>
      </c>
      <c r="D25" s="3" t="s">
        <v>806</v>
      </c>
      <c r="E25" s="3">
        <v>40</v>
      </c>
      <c r="F25" s="3">
        <v>30</v>
      </c>
      <c r="G25" s="3">
        <v>20</v>
      </c>
      <c r="H25" s="15">
        <f t="shared" si="0"/>
        <v>0.66</v>
      </c>
      <c r="I25" s="52">
        <v>8</v>
      </c>
      <c r="J25" s="54"/>
      <c r="K25" s="55">
        <v>6</v>
      </c>
      <c r="L25" s="55"/>
      <c r="M25" s="55">
        <v>2</v>
      </c>
      <c r="N25" s="55"/>
      <c r="O25" s="55">
        <v>1</v>
      </c>
      <c r="P25" s="55"/>
      <c r="Q25" s="55"/>
      <c r="R25" s="56"/>
      <c r="S25" s="3">
        <f t="shared" si="1"/>
        <v>9</v>
      </c>
      <c r="T25" s="3">
        <f t="shared" si="2"/>
        <v>3</v>
      </c>
      <c r="U25" s="3" t="s">
        <v>584</v>
      </c>
      <c r="V25" s="53" t="s">
        <v>1241</v>
      </c>
      <c r="W25" s="3">
        <v>1</v>
      </c>
      <c r="X25" s="3">
        <v>1</v>
      </c>
    </row>
    <row r="26" spans="1:24" x14ac:dyDescent="0.15">
      <c r="A26" s="3" t="s">
        <v>1383</v>
      </c>
      <c r="B26" s="3">
        <v>25</v>
      </c>
      <c r="C26" s="19">
        <v>5</v>
      </c>
      <c r="D26" s="3" t="s">
        <v>807</v>
      </c>
      <c r="E26" s="3">
        <v>80</v>
      </c>
      <c r="F26" s="3">
        <v>80</v>
      </c>
      <c r="G26" s="3">
        <v>50</v>
      </c>
      <c r="H26" s="15">
        <f t="shared" si="0"/>
        <v>0.62</v>
      </c>
      <c r="I26" s="52">
        <v>6</v>
      </c>
      <c r="J26" s="54"/>
      <c r="K26" s="55">
        <v>5</v>
      </c>
      <c r="L26" s="55">
        <v>20</v>
      </c>
      <c r="M26" s="55"/>
      <c r="N26" s="55"/>
      <c r="O26" s="55"/>
      <c r="P26" s="55"/>
      <c r="Q26" s="55"/>
      <c r="R26" s="56"/>
      <c r="S26" s="3">
        <f t="shared" si="1"/>
        <v>25</v>
      </c>
      <c r="T26" s="3">
        <f t="shared" si="2"/>
        <v>2</v>
      </c>
      <c r="U26" s="3" t="s">
        <v>585</v>
      </c>
      <c r="V26" s="51" t="s">
        <v>1240</v>
      </c>
      <c r="W26" s="3">
        <v>1</v>
      </c>
      <c r="X26" s="3">
        <v>1</v>
      </c>
    </row>
    <row r="27" spans="1:24" x14ac:dyDescent="0.15">
      <c r="A27" s="3" t="s">
        <v>1383</v>
      </c>
      <c r="B27" s="3">
        <v>26</v>
      </c>
      <c r="C27" s="19">
        <v>6</v>
      </c>
      <c r="D27" s="3" t="s">
        <v>808</v>
      </c>
      <c r="E27" s="3">
        <v>10</v>
      </c>
      <c r="F27" s="3">
        <v>25</v>
      </c>
      <c r="G27" s="3">
        <v>15</v>
      </c>
      <c r="H27" s="15">
        <f t="shared" si="0"/>
        <v>0.6</v>
      </c>
      <c r="I27" s="52">
        <v>5</v>
      </c>
      <c r="J27" s="54">
        <v>2</v>
      </c>
      <c r="K27" s="55">
        <v>5</v>
      </c>
      <c r="L27" s="55"/>
      <c r="M27" s="55">
        <v>2</v>
      </c>
      <c r="N27" s="55">
        <v>2</v>
      </c>
      <c r="O27" s="55"/>
      <c r="P27" s="55">
        <v>1</v>
      </c>
      <c r="Q27" s="55"/>
      <c r="R27" s="56"/>
      <c r="S27" s="3">
        <f t="shared" si="1"/>
        <v>12</v>
      </c>
      <c r="T27" s="3">
        <f t="shared" si="2"/>
        <v>5</v>
      </c>
      <c r="U27" s="3" t="s">
        <v>586</v>
      </c>
      <c r="V27" s="49" t="s">
        <v>1239</v>
      </c>
      <c r="W27" s="3">
        <v>1</v>
      </c>
      <c r="X27" s="3">
        <v>1</v>
      </c>
    </row>
    <row r="28" spans="1:24" x14ac:dyDescent="0.15">
      <c r="A28" s="3" t="s">
        <v>1383</v>
      </c>
      <c r="B28" s="3">
        <v>27</v>
      </c>
      <c r="C28" s="19">
        <v>7</v>
      </c>
      <c r="D28" s="3" t="s">
        <v>809</v>
      </c>
      <c r="E28" s="3">
        <v>20</v>
      </c>
      <c r="F28" s="3">
        <v>40</v>
      </c>
      <c r="G28" s="3">
        <v>30</v>
      </c>
      <c r="H28" s="15">
        <f t="shared" si="0"/>
        <v>0.75</v>
      </c>
      <c r="I28" s="52">
        <v>7</v>
      </c>
      <c r="J28" s="54">
        <v>5</v>
      </c>
      <c r="K28" s="55">
        <v>10</v>
      </c>
      <c r="L28" s="55">
        <v>5</v>
      </c>
      <c r="M28" s="55">
        <v>5</v>
      </c>
      <c r="N28" s="55">
        <v>10</v>
      </c>
      <c r="O28" s="55"/>
      <c r="P28" s="55">
        <v>5</v>
      </c>
      <c r="Q28" s="55">
        <v>5</v>
      </c>
      <c r="R28" s="56">
        <v>5</v>
      </c>
      <c r="S28" s="3">
        <f t="shared" si="1"/>
        <v>50</v>
      </c>
      <c r="T28" s="3">
        <f t="shared" si="2"/>
        <v>8</v>
      </c>
      <c r="U28" s="3" t="s">
        <v>380</v>
      </c>
      <c r="V28" s="33" t="s">
        <v>1243</v>
      </c>
      <c r="W28" s="3">
        <v>1</v>
      </c>
      <c r="X28" s="3">
        <v>1</v>
      </c>
    </row>
    <row r="29" spans="1:24" x14ac:dyDescent="0.15">
      <c r="A29" s="3" t="s">
        <v>1383</v>
      </c>
      <c r="B29" s="3">
        <v>28</v>
      </c>
      <c r="C29" s="19">
        <v>8</v>
      </c>
      <c r="D29" s="3" t="s">
        <v>810</v>
      </c>
      <c r="E29" s="3">
        <v>50</v>
      </c>
      <c r="F29" s="3">
        <v>80</v>
      </c>
      <c r="G29" s="3">
        <v>60</v>
      </c>
      <c r="H29" s="15">
        <f t="shared" si="0"/>
        <v>0.75</v>
      </c>
      <c r="I29" s="52">
        <v>10</v>
      </c>
      <c r="J29" s="54">
        <v>1</v>
      </c>
      <c r="K29" s="55"/>
      <c r="L29" s="55">
        <v>1</v>
      </c>
      <c r="M29" s="55">
        <v>1</v>
      </c>
      <c r="N29" s="55">
        <v>1</v>
      </c>
      <c r="O29" s="55"/>
      <c r="P29" s="55">
        <v>1</v>
      </c>
      <c r="Q29" s="55">
        <v>2</v>
      </c>
      <c r="R29" s="4"/>
      <c r="S29" s="3">
        <f t="shared" si="1"/>
        <v>7</v>
      </c>
      <c r="T29" s="3">
        <f t="shared" si="2"/>
        <v>6</v>
      </c>
      <c r="U29" s="3" t="s">
        <v>381</v>
      </c>
      <c r="V29" s="66" t="s">
        <v>1220</v>
      </c>
      <c r="W29" s="3">
        <v>1</v>
      </c>
      <c r="X29" s="3">
        <v>1</v>
      </c>
    </row>
    <row r="30" spans="1:24" x14ac:dyDescent="0.15">
      <c r="A30" s="3" t="s">
        <v>1383</v>
      </c>
      <c r="B30" s="3">
        <v>29</v>
      </c>
      <c r="C30" s="19">
        <v>9</v>
      </c>
      <c r="D30" s="3" t="s">
        <v>625</v>
      </c>
      <c r="E30" s="3">
        <v>50</v>
      </c>
      <c r="F30" s="3">
        <v>40</v>
      </c>
      <c r="G30" s="3">
        <v>30</v>
      </c>
      <c r="H30" s="15">
        <f t="shared" si="0"/>
        <v>0.75</v>
      </c>
      <c r="I30" s="52">
        <v>10</v>
      </c>
      <c r="J30" s="54"/>
      <c r="K30" s="55">
        <v>6</v>
      </c>
      <c r="L30" s="55"/>
      <c r="M30" s="55">
        <v>1</v>
      </c>
      <c r="N30" s="55">
        <v>2</v>
      </c>
      <c r="O30" s="55"/>
      <c r="P30" s="55"/>
      <c r="Q30" s="55"/>
      <c r="R30" s="56"/>
      <c r="S30" s="3">
        <f t="shared" si="1"/>
        <v>9</v>
      </c>
      <c r="T30" s="3">
        <f t="shared" si="2"/>
        <v>3</v>
      </c>
      <c r="U30" s="3" t="s">
        <v>382</v>
      </c>
      <c r="V30" s="53" t="s">
        <v>1241</v>
      </c>
      <c r="W30" s="3">
        <v>1</v>
      </c>
      <c r="X30" s="3">
        <v>1</v>
      </c>
    </row>
    <row r="31" spans="1:24" x14ac:dyDescent="0.15">
      <c r="A31" s="3" t="s">
        <v>1383</v>
      </c>
      <c r="B31" s="3">
        <v>30</v>
      </c>
      <c r="C31" s="19">
        <v>10</v>
      </c>
      <c r="D31" s="3" t="s">
        <v>626</v>
      </c>
      <c r="E31" s="3">
        <v>20</v>
      </c>
      <c r="F31" s="3">
        <v>40</v>
      </c>
      <c r="G31" s="3">
        <v>30</v>
      </c>
      <c r="H31" s="15">
        <f t="shared" si="0"/>
        <v>0.75</v>
      </c>
      <c r="I31" s="52">
        <v>6</v>
      </c>
      <c r="J31" s="54"/>
      <c r="K31" s="55">
        <v>5</v>
      </c>
      <c r="L31" s="55"/>
      <c r="M31" s="55">
        <v>3</v>
      </c>
      <c r="N31" s="55">
        <v>1</v>
      </c>
      <c r="O31" s="55"/>
      <c r="P31" s="55">
        <v>1</v>
      </c>
      <c r="Q31" s="55"/>
      <c r="R31" s="56"/>
      <c r="S31" s="3">
        <f t="shared" si="1"/>
        <v>10</v>
      </c>
      <c r="T31" s="3">
        <f t="shared" si="2"/>
        <v>4</v>
      </c>
      <c r="U31" s="3" t="s">
        <v>383</v>
      </c>
      <c r="V31" s="32" t="s">
        <v>817</v>
      </c>
      <c r="W31" s="3">
        <v>1</v>
      </c>
      <c r="X31" s="3">
        <v>1</v>
      </c>
    </row>
    <row r="32" spans="1:24" x14ac:dyDescent="0.15">
      <c r="A32" s="3" t="s">
        <v>1383</v>
      </c>
      <c r="B32" s="3">
        <v>31</v>
      </c>
      <c r="C32" s="19">
        <v>11</v>
      </c>
      <c r="D32" s="3" t="s">
        <v>627</v>
      </c>
      <c r="E32" s="3">
        <v>25</v>
      </c>
      <c r="F32" s="3">
        <v>50</v>
      </c>
      <c r="G32" s="3">
        <v>25</v>
      </c>
      <c r="H32" s="15">
        <f t="shared" si="0"/>
        <v>0.5</v>
      </c>
      <c r="I32" s="52">
        <v>10</v>
      </c>
      <c r="J32" s="54"/>
      <c r="K32" s="55">
        <v>20</v>
      </c>
      <c r="L32" s="55"/>
      <c r="M32" s="55">
        <v>1</v>
      </c>
      <c r="N32" s="55">
        <v>2</v>
      </c>
      <c r="O32" s="55"/>
      <c r="P32" s="55"/>
      <c r="Q32" s="55"/>
      <c r="R32" s="56"/>
      <c r="S32" s="3">
        <f t="shared" si="1"/>
        <v>23</v>
      </c>
      <c r="T32" s="3">
        <f t="shared" si="2"/>
        <v>3</v>
      </c>
      <c r="U32" s="3" t="s">
        <v>490</v>
      </c>
      <c r="V32" s="33" t="s">
        <v>1243</v>
      </c>
      <c r="W32" s="3">
        <v>1</v>
      </c>
      <c r="X32" s="3">
        <v>1</v>
      </c>
    </row>
    <row r="33" spans="1:24" x14ac:dyDescent="0.15">
      <c r="A33" s="3" t="s">
        <v>1383</v>
      </c>
      <c r="B33" s="3">
        <v>32</v>
      </c>
      <c r="C33" s="19">
        <v>12</v>
      </c>
      <c r="D33" s="3" t="s">
        <v>777</v>
      </c>
      <c r="E33" s="3">
        <v>15</v>
      </c>
      <c r="F33" s="3">
        <v>80</v>
      </c>
      <c r="G33" s="3">
        <v>30</v>
      </c>
      <c r="H33" s="15">
        <f t="shared" si="0"/>
        <v>0.37</v>
      </c>
      <c r="I33" s="52">
        <v>12</v>
      </c>
      <c r="J33" s="54"/>
      <c r="K33" s="55">
        <v>50</v>
      </c>
      <c r="L33" s="55">
        <v>5</v>
      </c>
      <c r="M33" s="55">
        <v>30</v>
      </c>
      <c r="N33" s="55"/>
      <c r="O33" s="55"/>
      <c r="P33" s="55"/>
      <c r="Q33" s="55"/>
      <c r="R33" s="56"/>
      <c r="S33" s="3">
        <f t="shared" si="1"/>
        <v>85</v>
      </c>
      <c r="T33" s="3">
        <f t="shared" si="2"/>
        <v>3</v>
      </c>
      <c r="U33" s="3" t="s">
        <v>491</v>
      </c>
      <c r="V33" s="28" t="s">
        <v>917</v>
      </c>
      <c r="W33" s="3">
        <v>1</v>
      </c>
      <c r="X33" s="3">
        <v>1</v>
      </c>
    </row>
    <row r="34" spans="1:24" x14ac:dyDescent="0.15">
      <c r="A34" s="3" t="s">
        <v>1383</v>
      </c>
      <c r="B34" s="3">
        <v>33</v>
      </c>
      <c r="C34" s="19">
        <v>13</v>
      </c>
      <c r="D34" s="3" t="s">
        <v>628</v>
      </c>
      <c r="E34" s="3">
        <v>30</v>
      </c>
      <c r="F34" s="3">
        <v>40</v>
      </c>
      <c r="G34" s="3">
        <v>26</v>
      </c>
      <c r="H34" s="15">
        <f t="shared" ref="H34:H65" si="3">ROUNDDOWN(G34/F34,2)</f>
        <v>0.65</v>
      </c>
      <c r="I34" s="52">
        <v>8</v>
      </c>
      <c r="J34" s="54"/>
      <c r="K34" s="55">
        <v>14</v>
      </c>
      <c r="L34" s="55"/>
      <c r="M34" s="55"/>
      <c r="N34" s="55"/>
      <c r="O34" s="55"/>
      <c r="P34" s="55"/>
      <c r="Q34" s="55"/>
      <c r="R34" s="56"/>
      <c r="S34" s="3">
        <f t="shared" si="1"/>
        <v>14</v>
      </c>
      <c r="T34" s="3">
        <f t="shared" si="2"/>
        <v>1</v>
      </c>
      <c r="U34" s="3" t="s">
        <v>492</v>
      </c>
      <c r="V34" s="34" t="s">
        <v>1244</v>
      </c>
      <c r="W34" s="3">
        <v>1</v>
      </c>
      <c r="X34" s="3">
        <v>1</v>
      </c>
    </row>
    <row r="35" spans="1:24" x14ac:dyDescent="0.15">
      <c r="A35" s="3" t="s">
        <v>1383</v>
      </c>
      <c r="B35" s="3">
        <v>34</v>
      </c>
      <c r="C35" s="19">
        <v>14</v>
      </c>
      <c r="D35" s="3" t="s">
        <v>629</v>
      </c>
      <c r="E35" s="3">
        <v>50</v>
      </c>
      <c r="F35" s="3">
        <v>80</v>
      </c>
      <c r="G35" s="3">
        <v>40</v>
      </c>
      <c r="H35" s="15">
        <f t="shared" si="3"/>
        <v>0.5</v>
      </c>
      <c r="I35" s="52">
        <v>10</v>
      </c>
      <c r="J35" s="54">
        <v>4</v>
      </c>
      <c r="K35" s="55">
        <v>6</v>
      </c>
      <c r="L35" s="55"/>
      <c r="M35" s="55">
        <v>1</v>
      </c>
      <c r="N35" s="55">
        <v>1</v>
      </c>
      <c r="O35" s="55">
        <v>1</v>
      </c>
      <c r="P35" s="55"/>
      <c r="Q35" s="55"/>
      <c r="R35" s="56"/>
      <c r="S35" s="3">
        <f t="shared" si="1"/>
        <v>13</v>
      </c>
      <c r="T35" s="3">
        <f t="shared" si="2"/>
        <v>5</v>
      </c>
      <c r="U35" s="3" t="s">
        <v>493</v>
      </c>
      <c r="V35" s="32" t="s">
        <v>817</v>
      </c>
      <c r="W35" s="3">
        <v>1</v>
      </c>
      <c r="X35" s="3">
        <v>1</v>
      </c>
    </row>
    <row r="36" spans="1:24" x14ac:dyDescent="0.15">
      <c r="A36" s="3" t="s">
        <v>1383</v>
      </c>
      <c r="B36" s="3">
        <v>35</v>
      </c>
      <c r="C36" s="19">
        <v>15</v>
      </c>
      <c r="D36" s="3" t="s">
        <v>608</v>
      </c>
      <c r="E36" s="3">
        <v>50</v>
      </c>
      <c r="F36" s="3">
        <v>80</v>
      </c>
      <c r="G36" s="3">
        <v>60</v>
      </c>
      <c r="H36" s="15">
        <f t="shared" si="3"/>
        <v>0.75</v>
      </c>
      <c r="I36" s="52">
        <v>10</v>
      </c>
      <c r="J36" s="54">
        <v>1</v>
      </c>
      <c r="K36" s="55">
        <v>5</v>
      </c>
      <c r="L36" s="55"/>
      <c r="M36" s="55">
        <v>2</v>
      </c>
      <c r="N36" s="55"/>
      <c r="O36" s="55">
        <v>1</v>
      </c>
      <c r="P36" s="55">
        <v>2</v>
      </c>
      <c r="Q36" s="55"/>
      <c r="R36" s="56"/>
      <c r="S36" s="3">
        <f t="shared" si="1"/>
        <v>11</v>
      </c>
      <c r="T36" s="3">
        <f t="shared" si="2"/>
        <v>5</v>
      </c>
      <c r="U36" s="3" t="s">
        <v>494</v>
      </c>
      <c r="V36" s="20" t="s">
        <v>1242</v>
      </c>
      <c r="W36" s="3">
        <v>1</v>
      </c>
      <c r="X36" s="3">
        <v>1</v>
      </c>
    </row>
    <row r="37" spans="1:24" x14ac:dyDescent="0.15">
      <c r="A37" s="3" t="s">
        <v>1383</v>
      </c>
      <c r="B37" s="3">
        <v>36</v>
      </c>
      <c r="C37" s="19">
        <v>16</v>
      </c>
      <c r="D37" s="3" t="s">
        <v>794</v>
      </c>
      <c r="E37" s="3">
        <v>25</v>
      </c>
      <c r="F37" s="3">
        <v>40</v>
      </c>
      <c r="G37" s="3">
        <v>35</v>
      </c>
      <c r="H37" s="15">
        <f t="shared" si="3"/>
        <v>0.87</v>
      </c>
      <c r="I37" s="52">
        <v>6</v>
      </c>
      <c r="J37" s="54"/>
      <c r="K37" s="55">
        <v>3</v>
      </c>
      <c r="L37" s="55"/>
      <c r="M37" s="55">
        <v>1</v>
      </c>
      <c r="N37" s="55">
        <v>2</v>
      </c>
      <c r="O37" s="55"/>
      <c r="P37" s="55"/>
      <c r="Q37" s="55"/>
      <c r="R37" s="56"/>
      <c r="S37" s="3">
        <f t="shared" si="1"/>
        <v>6</v>
      </c>
      <c r="T37" s="3">
        <f t="shared" si="2"/>
        <v>3</v>
      </c>
      <c r="U37" s="3" t="s">
        <v>495</v>
      </c>
      <c r="V37" s="28" t="s">
        <v>917</v>
      </c>
      <c r="W37" s="3">
        <v>1</v>
      </c>
      <c r="X37" s="3">
        <v>1</v>
      </c>
    </row>
    <row r="38" spans="1:24" x14ac:dyDescent="0.15">
      <c r="A38" s="3" t="s">
        <v>1383</v>
      </c>
      <c r="B38" s="3">
        <v>37</v>
      </c>
      <c r="C38" s="19">
        <v>17</v>
      </c>
      <c r="D38" s="3" t="s">
        <v>795</v>
      </c>
      <c r="E38" s="3">
        <v>30</v>
      </c>
      <c r="F38" s="3">
        <v>40</v>
      </c>
      <c r="G38" s="3">
        <v>35</v>
      </c>
      <c r="H38" s="15">
        <f t="shared" si="3"/>
        <v>0.87</v>
      </c>
      <c r="I38" s="52">
        <v>5</v>
      </c>
      <c r="J38" s="54"/>
      <c r="K38" s="55">
        <v>4</v>
      </c>
      <c r="L38" s="55">
        <v>1</v>
      </c>
      <c r="M38" s="55"/>
      <c r="N38" s="55"/>
      <c r="O38" s="55"/>
      <c r="P38" s="55">
        <v>1</v>
      </c>
      <c r="Q38" s="55">
        <v>1</v>
      </c>
      <c r="R38" s="56"/>
      <c r="S38" s="3">
        <f t="shared" si="1"/>
        <v>7</v>
      </c>
      <c r="T38" s="3">
        <f t="shared" si="2"/>
        <v>4</v>
      </c>
      <c r="U38" s="3" t="s">
        <v>496</v>
      </c>
      <c r="V38" s="34" t="s">
        <v>1244</v>
      </c>
      <c r="W38" s="3">
        <v>1</v>
      </c>
      <c r="X38" s="3">
        <v>1</v>
      </c>
    </row>
    <row r="39" spans="1:24" x14ac:dyDescent="0.15">
      <c r="A39" s="3" t="s">
        <v>1383</v>
      </c>
      <c r="B39" s="3">
        <v>38</v>
      </c>
      <c r="C39" s="19">
        <v>18</v>
      </c>
      <c r="D39" s="3" t="s">
        <v>796</v>
      </c>
      <c r="E39" s="3">
        <v>35</v>
      </c>
      <c r="F39" s="3">
        <v>80</v>
      </c>
      <c r="G39" s="3">
        <v>65</v>
      </c>
      <c r="H39" s="15">
        <f t="shared" si="3"/>
        <v>0.81</v>
      </c>
      <c r="I39" s="52">
        <v>10</v>
      </c>
      <c r="J39" s="54"/>
      <c r="K39" s="55"/>
      <c r="L39" s="55"/>
      <c r="M39" s="55"/>
      <c r="N39" s="55">
        <v>3</v>
      </c>
      <c r="O39" s="55"/>
      <c r="P39" s="55">
        <v>1</v>
      </c>
      <c r="Q39" s="55">
        <v>2</v>
      </c>
      <c r="R39" s="56"/>
      <c r="S39" s="3">
        <f t="shared" si="1"/>
        <v>6</v>
      </c>
      <c r="T39" s="3">
        <f t="shared" si="2"/>
        <v>3</v>
      </c>
      <c r="U39" s="3" t="s">
        <v>497</v>
      </c>
      <c r="V39" s="33" t="s">
        <v>1243</v>
      </c>
      <c r="W39" s="3">
        <v>1</v>
      </c>
      <c r="X39" s="3">
        <v>1</v>
      </c>
    </row>
    <row r="40" spans="1:24" x14ac:dyDescent="0.15">
      <c r="A40" s="3" t="s">
        <v>1383</v>
      </c>
      <c r="B40" s="3">
        <v>39</v>
      </c>
      <c r="C40" s="19">
        <v>19</v>
      </c>
      <c r="D40" s="3" t="s">
        <v>797</v>
      </c>
      <c r="E40" s="3">
        <v>50</v>
      </c>
      <c r="F40" s="3">
        <v>60</v>
      </c>
      <c r="G40" s="3">
        <v>30</v>
      </c>
      <c r="H40" s="15">
        <f t="shared" si="3"/>
        <v>0.5</v>
      </c>
      <c r="I40" s="52">
        <v>10</v>
      </c>
      <c r="J40" s="54">
        <v>2</v>
      </c>
      <c r="K40" s="55">
        <v>6</v>
      </c>
      <c r="L40" s="55"/>
      <c r="M40" s="55">
        <v>2</v>
      </c>
      <c r="N40" s="55"/>
      <c r="O40" s="55"/>
      <c r="P40" s="55"/>
      <c r="Q40" s="55">
        <v>3</v>
      </c>
      <c r="R40" s="56">
        <v>15</v>
      </c>
      <c r="S40" s="3">
        <f t="shared" si="1"/>
        <v>28</v>
      </c>
      <c r="T40" s="3">
        <f t="shared" si="2"/>
        <v>5</v>
      </c>
      <c r="U40" s="3" t="s">
        <v>498</v>
      </c>
      <c r="V40" s="50" t="s">
        <v>790</v>
      </c>
      <c r="W40" s="3">
        <v>1</v>
      </c>
      <c r="X40" s="3">
        <v>1</v>
      </c>
    </row>
    <row r="41" spans="1:24" x14ac:dyDescent="0.15">
      <c r="A41" s="3" t="s">
        <v>1383</v>
      </c>
      <c r="B41" s="3">
        <v>40</v>
      </c>
      <c r="C41" s="19">
        <v>20</v>
      </c>
      <c r="D41" s="3" t="s">
        <v>798</v>
      </c>
      <c r="E41" s="3">
        <v>10</v>
      </c>
      <c r="F41" s="3">
        <v>60</v>
      </c>
      <c r="G41" s="3">
        <v>50</v>
      </c>
      <c r="H41" s="15">
        <f t="shared" si="3"/>
        <v>0.83</v>
      </c>
      <c r="I41" s="52">
        <v>10</v>
      </c>
      <c r="J41" s="54"/>
      <c r="K41" s="55">
        <v>8</v>
      </c>
      <c r="L41" s="55"/>
      <c r="M41" s="55">
        <v>1</v>
      </c>
      <c r="N41" s="55"/>
      <c r="O41" s="55"/>
      <c r="P41" s="55">
        <v>1</v>
      </c>
      <c r="Q41" s="55"/>
      <c r="R41" s="56"/>
      <c r="S41" s="3">
        <f t="shared" si="1"/>
        <v>10</v>
      </c>
      <c r="T41" s="3">
        <f t="shared" si="2"/>
        <v>3</v>
      </c>
      <c r="U41" s="3" t="s">
        <v>499</v>
      </c>
      <c r="V41" s="32" t="s">
        <v>817</v>
      </c>
      <c r="W41" s="3">
        <v>1</v>
      </c>
      <c r="X41" s="3">
        <v>1</v>
      </c>
    </row>
    <row r="42" spans="1:24" x14ac:dyDescent="0.15">
      <c r="A42" s="3" t="s">
        <v>1384</v>
      </c>
      <c r="B42" s="3">
        <v>41</v>
      </c>
      <c r="C42" s="21">
        <v>1</v>
      </c>
      <c r="D42" s="3" t="s">
        <v>692</v>
      </c>
      <c r="E42" s="3">
        <v>50</v>
      </c>
      <c r="F42" s="3">
        <v>80</v>
      </c>
      <c r="G42" s="3">
        <v>60</v>
      </c>
      <c r="H42" s="15">
        <f t="shared" si="3"/>
        <v>0.75</v>
      </c>
      <c r="I42" s="52">
        <v>10</v>
      </c>
      <c r="J42" s="54"/>
      <c r="K42" s="55">
        <v>10</v>
      </c>
      <c r="L42" s="55"/>
      <c r="M42" s="55"/>
      <c r="N42" s="55"/>
      <c r="O42" s="55"/>
      <c r="P42" s="55"/>
      <c r="Q42" s="55"/>
      <c r="R42" s="56"/>
      <c r="S42" s="3">
        <f t="shared" si="1"/>
        <v>10</v>
      </c>
      <c r="T42" s="3">
        <f t="shared" si="2"/>
        <v>1</v>
      </c>
      <c r="U42" s="3" t="s">
        <v>18</v>
      </c>
      <c r="V42" s="34" t="s">
        <v>1244</v>
      </c>
      <c r="W42" s="3">
        <v>1</v>
      </c>
      <c r="X42" s="3">
        <v>1</v>
      </c>
    </row>
    <row r="43" spans="1:24" x14ac:dyDescent="0.15">
      <c r="A43" s="3" t="s">
        <v>1384</v>
      </c>
      <c r="B43" s="3">
        <v>42</v>
      </c>
      <c r="C43" s="21">
        <v>2</v>
      </c>
      <c r="D43" s="3" t="s">
        <v>693</v>
      </c>
      <c r="E43" s="3">
        <v>50</v>
      </c>
      <c r="F43" s="3">
        <v>80</v>
      </c>
      <c r="G43" s="3">
        <v>60</v>
      </c>
      <c r="H43" s="15">
        <f t="shared" si="3"/>
        <v>0.75</v>
      </c>
      <c r="I43" s="52">
        <v>8</v>
      </c>
      <c r="J43" s="54">
        <v>2</v>
      </c>
      <c r="K43" s="55">
        <v>5</v>
      </c>
      <c r="L43" s="55">
        <v>20</v>
      </c>
      <c r="M43" s="55"/>
      <c r="N43" s="55">
        <v>2</v>
      </c>
      <c r="O43" s="55"/>
      <c r="P43" s="55">
        <v>2</v>
      </c>
      <c r="Q43" s="55">
        <v>20</v>
      </c>
      <c r="R43" s="56">
        <v>2</v>
      </c>
      <c r="S43" s="3">
        <f t="shared" si="1"/>
        <v>53</v>
      </c>
      <c r="T43" s="3">
        <f t="shared" si="2"/>
        <v>7</v>
      </c>
      <c r="U43" s="3" t="s">
        <v>709</v>
      </c>
      <c r="V43" s="50" t="s">
        <v>790</v>
      </c>
      <c r="W43" s="3">
        <v>2</v>
      </c>
      <c r="X43" s="3">
        <v>1</v>
      </c>
    </row>
    <row r="44" spans="1:24" x14ac:dyDescent="0.15">
      <c r="A44" s="3" t="s">
        <v>1384</v>
      </c>
      <c r="B44" s="3">
        <v>43</v>
      </c>
      <c r="C44" s="21">
        <v>3</v>
      </c>
      <c r="D44" s="3" t="s">
        <v>34</v>
      </c>
      <c r="E44" s="3">
        <v>50</v>
      </c>
      <c r="F44" s="3">
        <v>80</v>
      </c>
      <c r="G44" s="3">
        <v>60</v>
      </c>
      <c r="H44" s="15">
        <f t="shared" si="3"/>
        <v>0.75</v>
      </c>
      <c r="I44" s="52">
        <v>5</v>
      </c>
      <c r="J44" s="17">
        <v>4</v>
      </c>
      <c r="K44" s="57"/>
      <c r="L44" s="57">
        <v>4</v>
      </c>
      <c r="M44" s="57">
        <v>4</v>
      </c>
      <c r="N44" s="57">
        <v>4</v>
      </c>
      <c r="O44" s="57"/>
      <c r="P44" s="57"/>
      <c r="Q44" s="57"/>
      <c r="R44" s="4"/>
      <c r="S44" s="3">
        <f t="shared" si="1"/>
        <v>16</v>
      </c>
      <c r="T44" s="3">
        <f t="shared" si="2"/>
        <v>4</v>
      </c>
      <c r="U44" s="3" t="s">
        <v>35</v>
      </c>
      <c r="V44" s="49" t="s">
        <v>1239</v>
      </c>
      <c r="W44" s="3">
        <v>4</v>
      </c>
      <c r="X44" s="3">
        <v>4</v>
      </c>
    </row>
    <row r="45" spans="1:24" x14ac:dyDescent="0.15">
      <c r="A45" s="3" t="s">
        <v>1384</v>
      </c>
      <c r="B45" s="3">
        <v>44</v>
      </c>
      <c r="C45" s="21">
        <v>4</v>
      </c>
      <c r="D45" s="3" t="s">
        <v>439</v>
      </c>
      <c r="E45" s="3">
        <v>30</v>
      </c>
      <c r="F45" s="3">
        <v>80</v>
      </c>
      <c r="G45" s="3">
        <v>60</v>
      </c>
      <c r="H45" s="15">
        <f t="shared" si="3"/>
        <v>0.75</v>
      </c>
      <c r="I45" s="52">
        <v>10</v>
      </c>
      <c r="J45" s="17"/>
      <c r="K45" s="57">
        <v>1</v>
      </c>
      <c r="L45" s="57"/>
      <c r="M45" s="57">
        <v>5</v>
      </c>
      <c r="N45" s="57">
        <v>4</v>
      </c>
      <c r="O45" s="57"/>
      <c r="P45" s="57"/>
      <c r="Q45" s="57">
        <v>1</v>
      </c>
      <c r="R45" s="4">
        <v>1</v>
      </c>
      <c r="S45" s="3">
        <f t="shared" si="1"/>
        <v>12</v>
      </c>
      <c r="T45" s="3">
        <f t="shared" si="2"/>
        <v>5</v>
      </c>
      <c r="U45" s="3" t="s">
        <v>36</v>
      </c>
      <c r="V45" s="33" t="s">
        <v>1243</v>
      </c>
      <c r="W45" s="3">
        <v>3</v>
      </c>
      <c r="X45" s="3">
        <v>1</v>
      </c>
    </row>
    <row r="46" spans="1:24" x14ac:dyDescent="0.15">
      <c r="A46" s="3" t="s">
        <v>1384</v>
      </c>
      <c r="B46" s="3">
        <v>45</v>
      </c>
      <c r="C46" s="21">
        <v>5</v>
      </c>
      <c r="D46" s="3" t="s">
        <v>37</v>
      </c>
      <c r="E46" s="3">
        <v>50</v>
      </c>
      <c r="F46" s="3">
        <v>80</v>
      </c>
      <c r="G46" s="3">
        <v>62</v>
      </c>
      <c r="H46" s="15">
        <f t="shared" si="3"/>
        <v>0.77</v>
      </c>
      <c r="I46" s="52">
        <v>10</v>
      </c>
      <c r="J46" s="17"/>
      <c r="K46" s="57">
        <v>20</v>
      </c>
      <c r="L46" s="57"/>
      <c r="M46" s="57">
        <v>2</v>
      </c>
      <c r="N46" s="57"/>
      <c r="O46" s="57"/>
      <c r="P46" s="57"/>
      <c r="Q46" s="57"/>
      <c r="R46" s="4"/>
      <c r="S46" s="3">
        <f t="shared" si="1"/>
        <v>22</v>
      </c>
      <c r="T46" s="3">
        <f t="shared" si="2"/>
        <v>2</v>
      </c>
      <c r="U46" s="3" t="s">
        <v>38</v>
      </c>
      <c r="V46" s="28" t="s">
        <v>917</v>
      </c>
      <c r="W46" s="3">
        <v>1</v>
      </c>
      <c r="X46" s="3">
        <v>1</v>
      </c>
    </row>
    <row r="47" spans="1:24" x14ac:dyDescent="0.15">
      <c r="A47" s="3" t="s">
        <v>1384</v>
      </c>
      <c r="B47" s="3">
        <v>46</v>
      </c>
      <c r="C47" s="21">
        <v>6</v>
      </c>
      <c r="D47" s="3" t="s">
        <v>39</v>
      </c>
      <c r="E47" s="3">
        <v>60</v>
      </c>
      <c r="F47" s="3">
        <v>40</v>
      </c>
      <c r="G47" s="3">
        <v>36</v>
      </c>
      <c r="H47" s="15">
        <f t="shared" si="3"/>
        <v>0.9</v>
      </c>
      <c r="I47" s="52">
        <v>10</v>
      </c>
      <c r="J47" s="17">
        <v>2</v>
      </c>
      <c r="K47" s="57">
        <v>2</v>
      </c>
      <c r="L47" s="57">
        <v>1</v>
      </c>
      <c r="M47" s="57">
        <v>1</v>
      </c>
      <c r="N47" s="57"/>
      <c r="O47" s="57"/>
      <c r="P47" s="57">
        <v>1</v>
      </c>
      <c r="Q47" s="57">
        <v>2</v>
      </c>
      <c r="R47" s="4">
        <v>2</v>
      </c>
      <c r="S47" s="3">
        <f t="shared" si="1"/>
        <v>11</v>
      </c>
      <c r="T47" s="3">
        <f t="shared" si="2"/>
        <v>7</v>
      </c>
      <c r="U47" s="3" t="s">
        <v>40</v>
      </c>
      <c r="V47" s="53" t="s">
        <v>1241</v>
      </c>
      <c r="W47" s="3">
        <v>1</v>
      </c>
      <c r="X47" s="3">
        <v>1</v>
      </c>
    </row>
    <row r="48" spans="1:24" x14ac:dyDescent="0.15">
      <c r="A48" s="3" t="s">
        <v>1384</v>
      </c>
      <c r="B48" s="3">
        <v>47</v>
      </c>
      <c r="C48" s="21">
        <v>7</v>
      </c>
      <c r="D48" s="3" t="s">
        <v>41</v>
      </c>
      <c r="E48" s="3">
        <v>20</v>
      </c>
      <c r="F48" s="3">
        <v>80</v>
      </c>
      <c r="G48" s="3">
        <v>70</v>
      </c>
      <c r="H48" s="15">
        <f t="shared" si="3"/>
        <v>0.87</v>
      </c>
      <c r="I48" s="52">
        <v>7.5</v>
      </c>
      <c r="J48" s="17"/>
      <c r="K48" s="57">
        <v>5</v>
      </c>
      <c r="L48" s="57"/>
      <c r="M48" s="57">
        <v>1</v>
      </c>
      <c r="N48" s="57">
        <v>3</v>
      </c>
      <c r="O48" s="57"/>
      <c r="P48" s="57">
        <v>1</v>
      </c>
      <c r="Q48" s="57"/>
      <c r="R48" s="4"/>
      <c r="S48" s="3">
        <f t="shared" si="1"/>
        <v>10</v>
      </c>
      <c r="T48" s="3">
        <f t="shared" si="2"/>
        <v>4</v>
      </c>
      <c r="U48" s="3" t="s">
        <v>42</v>
      </c>
      <c r="V48" s="66" t="s">
        <v>1220</v>
      </c>
      <c r="W48" s="3">
        <v>4</v>
      </c>
      <c r="X48" s="3">
        <v>1</v>
      </c>
    </row>
    <row r="49" spans="1:24" x14ac:dyDescent="0.15">
      <c r="A49" s="3" t="s">
        <v>1384</v>
      </c>
      <c r="B49" s="3">
        <v>48</v>
      </c>
      <c r="C49" s="21">
        <v>8</v>
      </c>
      <c r="D49" s="3" t="s">
        <v>43</v>
      </c>
      <c r="E49" s="3">
        <v>50</v>
      </c>
      <c r="F49" s="3">
        <v>80</v>
      </c>
      <c r="G49" s="3">
        <v>65</v>
      </c>
      <c r="H49" s="40">
        <f t="shared" si="3"/>
        <v>0.81</v>
      </c>
      <c r="I49" s="52">
        <v>8</v>
      </c>
      <c r="J49" s="17"/>
      <c r="K49" s="57">
        <v>10</v>
      </c>
      <c r="L49" s="57">
        <v>3</v>
      </c>
      <c r="M49" s="57">
        <v>1</v>
      </c>
      <c r="N49" s="57">
        <v>4</v>
      </c>
      <c r="O49" s="57"/>
      <c r="P49" s="57"/>
      <c r="Q49" s="57"/>
      <c r="R49" s="4"/>
      <c r="S49" s="3">
        <f t="shared" si="1"/>
        <v>18</v>
      </c>
      <c r="T49" s="3">
        <f t="shared" si="2"/>
        <v>4</v>
      </c>
      <c r="U49" s="3" t="s">
        <v>44</v>
      </c>
      <c r="V49" s="28" t="s">
        <v>917</v>
      </c>
      <c r="W49" s="3">
        <v>4</v>
      </c>
      <c r="X49" s="3">
        <v>1</v>
      </c>
    </row>
    <row r="50" spans="1:24" x14ac:dyDescent="0.15">
      <c r="A50" s="3" t="s">
        <v>1384</v>
      </c>
      <c r="B50" s="3">
        <v>49</v>
      </c>
      <c r="C50" s="21">
        <v>9</v>
      </c>
      <c r="D50" s="3" t="s">
        <v>45</v>
      </c>
      <c r="E50" s="3">
        <v>50</v>
      </c>
      <c r="F50" s="3">
        <v>80</v>
      </c>
      <c r="G50" s="3">
        <v>72</v>
      </c>
      <c r="H50" s="40">
        <f t="shared" si="3"/>
        <v>0.9</v>
      </c>
      <c r="I50" s="52">
        <v>7</v>
      </c>
      <c r="J50" s="17"/>
      <c r="K50" s="57">
        <v>8</v>
      </c>
      <c r="L50" s="57"/>
      <c r="M50" s="57"/>
      <c r="N50" s="57"/>
      <c r="O50" s="57"/>
      <c r="P50" s="57"/>
      <c r="Q50" s="57"/>
      <c r="R50" s="4"/>
      <c r="S50" s="3">
        <f t="shared" si="1"/>
        <v>8</v>
      </c>
      <c r="T50" s="3">
        <f t="shared" si="2"/>
        <v>1</v>
      </c>
      <c r="U50" s="3" t="s">
        <v>46</v>
      </c>
      <c r="V50" s="50" t="s">
        <v>790</v>
      </c>
      <c r="W50" s="3">
        <v>1</v>
      </c>
      <c r="X50" s="3">
        <v>2</v>
      </c>
    </row>
    <row r="51" spans="1:24" x14ac:dyDescent="0.15">
      <c r="A51" s="3" t="s">
        <v>1384</v>
      </c>
      <c r="B51" s="3">
        <v>50</v>
      </c>
      <c r="C51" s="21">
        <v>10</v>
      </c>
      <c r="D51" s="3" t="s">
        <v>47</v>
      </c>
      <c r="E51" s="3">
        <v>94</v>
      </c>
      <c r="F51" s="3">
        <v>80</v>
      </c>
      <c r="G51" s="3">
        <v>56</v>
      </c>
      <c r="H51" s="40">
        <f t="shared" si="3"/>
        <v>0.7</v>
      </c>
      <c r="I51" s="52">
        <v>8</v>
      </c>
      <c r="J51" s="17">
        <v>1</v>
      </c>
      <c r="K51" s="57">
        <v>5</v>
      </c>
      <c r="L51" s="57">
        <v>1</v>
      </c>
      <c r="M51" s="57">
        <v>2</v>
      </c>
      <c r="N51" s="57">
        <v>2</v>
      </c>
      <c r="O51" s="57">
        <v>1</v>
      </c>
      <c r="P51" s="57">
        <v>1</v>
      </c>
      <c r="Q51" s="57">
        <v>2</v>
      </c>
      <c r="R51" s="4"/>
      <c r="S51" s="3">
        <f t="shared" si="1"/>
        <v>15</v>
      </c>
      <c r="T51" s="3">
        <f t="shared" si="2"/>
        <v>8</v>
      </c>
      <c r="U51" s="3" t="s">
        <v>48</v>
      </c>
      <c r="V51" s="33" t="s">
        <v>1243</v>
      </c>
      <c r="W51" s="3">
        <v>1</v>
      </c>
      <c r="X51" s="3">
        <v>1</v>
      </c>
    </row>
    <row r="52" spans="1:24" x14ac:dyDescent="0.15">
      <c r="A52" s="3" t="s">
        <v>1384</v>
      </c>
      <c r="B52" s="3">
        <v>51</v>
      </c>
      <c r="C52" s="21">
        <v>11</v>
      </c>
      <c r="D52" s="3" t="s">
        <v>49</v>
      </c>
      <c r="E52" s="3">
        <v>50</v>
      </c>
      <c r="F52" s="3">
        <v>80</v>
      </c>
      <c r="G52" s="3">
        <v>50</v>
      </c>
      <c r="H52" s="40">
        <f t="shared" si="3"/>
        <v>0.62</v>
      </c>
      <c r="I52" s="52">
        <v>10</v>
      </c>
      <c r="J52" s="17">
        <v>2</v>
      </c>
      <c r="K52" s="57">
        <v>13</v>
      </c>
      <c r="L52" s="57"/>
      <c r="M52" s="57"/>
      <c r="N52" s="57">
        <v>1</v>
      </c>
      <c r="O52" s="57"/>
      <c r="P52" s="57">
        <v>1</v>
      </c>
      <c r="Q52" s="57">
        <v>1</v>
      </c>
      <c r="R52" s="4"/>
      <c r="S52" s="3">
        <f t="shared" si="1"/>
        <v>18</v>
      </c>
      <c r="T52" s="3">
        <f t="shared" si="2"/>
        <v>5</v>
      </c>
      <c r="U52" s="3" t="s">
        <v>50</v>
      </c>
      <c r="V52" s="34" t="s">
        <v>1244</v>
      </c>
      <c r="W52" s="3">
        <v>1</v>
      </c>
      <c r="X52" s="3">
        <v>1</v>
      </c>
    </row>
    <row r="53" spans="1:24" x14ac:dyDescent="0.15">
      <c r="A53" s="3" t="s">
        <v>1384</v>
      </c>
      <c r="B53" s="3">
        <v>52</v>
      </c>
      <c r="C53" s="21">
        <v>12</v>
      </c>
      <c r="D53" s="3" t="s">
        <v>51</v>
      </c>
      <c r="E53" s="3">
        <v>90</v>
      </c>
      <c r="F53" s="3">
        <v>80</v>
      </c>
      <c r="G53" s="3">
        <v>79</v>
      </c>
      <c r="H53" s="40">
        <f t="shared" si="3"/>
        <v>0.98</v>
      </c>
      <c r="I53" s="52">
        <v>6</v>
      </c>
      <c r="J53" s="17"/>
      <c r="K53" s="57"/>
      <c r="L53" s="57"/>
      <c r="M53" s="57">
        <v>6</v>
      </c>
      <c r="N53" s="57">
        <v>2</v>
      </c>
      <c r="O53" s="57"/>
      <c r="P53" s="57"/>
      <c r="Q53" s="57">
        <v>1</v>
      </c>
      <c r="R53" s="4"/>
      <c r="S53" s="3">
        <f t="shared" si="1"/>
        <v>9</v>
      </c>
      <c r="T53" s="3">
        <f t="shared" si="2"/>
        <v>3</v>
      </c>
      <c r="U53" s="3" t="s">
        <v>52</v>
      </c>
      <c r="V53" s="49" t="s">
        <v>1239</v>
      </c>
      <c r="W53" s="3">
        <v>1</v>
      </c>
      <c r="X53" s="3">
        <v>1</v>
      </c>
    </row>
    <row r="54" spans="1:24" x14ac:dyDescent="0.15">
      <c r="A54" s="3" t="s">
        <v>1384</v>
      </c>
      <c r="B54" s="3">
        <v>53</v>
      </c>
      <c r="C54" s="21">
        <v>13</v>
      </c>
      <c r="D54" s="3" t="s">
        <v>53</v>
      </c>
      <c r="E54" s="3">
        <v>75</v>
      </c>
      <c r="F54" s="3">
        <v>80</v>
      </c>
      <c r="G54" s="3">
        <v>60</v>
      </c>
      <c r="H54" s="40">
        <f t="shared" si="3"/>
        <v>0.75</v>
      </c>
      <c r="I54" s="52">
        <v>10</v>
      </c>
      <c r="J54" s="17">
        <v>1</v>
      </c>
      <c r="K54" s="57">
        <v>2</v>
      </c>
      <c r="L54" s="57"/>
      <c r="M54" s="57">
        <v>1</v>
      </c>
      <c r="N54" s="57">
        <v>2</v>
      </c>
      <c r="O54" s="57"/>
      <c r="P54" s="57"/>
      <c r="Q54" s="57"/>
      <c r="R54" s="4"/>
      <c r="S54" s="3">
        <f t="shared" si="1"/>
        <v>6</v>
      </c>
      <c r="T54" s="3">
        <f t="shared" si="2"/>
        <v>4</v>
      </c>
      <c r="U54" s="3" t="s">
        <v>54</v>
      </c>
      <c r="V54" s="51" t="s">
        <v>1240</v>
      </c>
      <c r="W54" s="3">
        <v>1</v>
      </c>
      <c r="X54" s="3">
        <v>1</v>
      </c>
    </row>
    <row r="55" spans="1:24" x14ac:dyDescent="0.15">
      <c r="A55" s="3" t="s">
        <v>1384</v>
      </c>
      <c r="B55" s="3">
        <v>54</v>
      </c>
      <c r="C55" s="21">
        <v>14</v>
      </c>
      <c r="D55" s="3" t="s">
        <v>55</v>
      </c>
      <c r="E55" s="3">
        <v>55</v>
      </c>
      <c r="F55" s="3">
        <v>80</v>
      </c>
      <c r="G55" s="3">
        <v>74</v>
      </c>
      <c r="H55" s="40">
        <f t="shared" si="3"/>
        <v>0.92</v>
      </c>
      <c r="I55" s="52">
        <v>7</v>
      </c>
      <c r="J55" s="17"/>
      <c r="K55" s="57">
        <v>6</v>
      </c>
      <c r="L55" s="57"/>
      <c r="M55" s="57"/>
      <c r="N55" s="57"/>
      <c r="O55" s="57"/>
      <c r="P55" s="57"/>
      <c r="Q55" s="57"/>
      <c r="R55" s="4"/>
      <c r="S55" s="3">
        <f t="shared" si="1"/>
        <v>6</v>
      </c>
      <c r="T55" s="3">
        <f t="shared" si="2"/>
        <v>1</v>
      </c>
      <c r="U55" s="3" t="s">
        <v>56</v>
      </c>
      <c r="V55" s="33" t="s">
        <v>1243</v>
      </c>
      <c r="W55" s="3">
        <v>2</v>
      </c>
      <c r="X55" s="3">
        <v>1</v>
      </c>
    </row>
    <row r="56" spans="1:24" x14ac:dyDescent="0.15">
      <c r="A56" s="3" t="s">
        <v>1384</v>
      </c>
      <c r="B56" s="3">
        <v>55</v>
      </c>
      <c r="C56" s="21">
        <v>15</v>
      </c>
      <c r="D56" s="3" t="s">
        <v>300</v>
      </c>
      <c r="E56" s="3">
        <v>5</v>
      </c>
      <c r="F56" s="3">
        <v>20</v>
      </c>
      <c r="G56" s="3">
        <v>20</v>
      </c>
      <c r="H56" s="40">
        <f t="shared" si="3"/>
        <v>1</v>
      </c>
      <c r="I56" s="52">
        <v>10</v>
      </c>
      <c r="J56" s="17">
        <v>1</v>
      </c>
      <c r="K56" s="57">
        <v>1</v>
      </c>
      <c r="L56" s="57">
        <v>1</v>
      </c>
      <c r="M56" s="57">
        <v>1</v>
      </c>
      <c r="N56" s="57">
        <v>1</v>
      </c>
      <c r="O56" s="57">
        <v>1</v>
      </c>
      <c r="P56" s="57">
        <v>1</v>
      </c>
      <c r="Q56" s="57">
        <v>10</v>
      </c>
      <c r="R56" s="4">
        <v>1</v>
      </c>
      <c r="S56" s="3">
        <f t="shared" si="1"/>
        <v>18</v>
      </c>
      <c r="T56" s="3">
        <f t="shared" si="2"/>
        <v>9</v>
      </c>
      <c r="U56" s="3" t="s">
        <v>301</v>
      </c>
      <c r="V56" s="20" t="s">
        <v>1242</v>
      </c>
      <c r="W56" s="3">
        <v>1</v>
      </c>
      <c r="X56" s="3">
        <v>1</v>
      </c>
    </row>
    <row r="57" spans="1:24" x14ac:dyDescent="0.15">
      <c r="A57" s="3" t="s">
        <v>1384</v>
      </c>
      <c r="B57" s="3">
        <v>56</v>
      </c>
      <c r="C57" s="21">
        <v>16</v>
      </c>
      <c r="D57" s="3" t="s">
        <v>113</v>
      </c>
      <c r="E57" s="3">
        <v>50</v>
      </c>
      <c r="F57" s="3">
        <v>50</v>
      </c>
      <c r="G57" s="3">
        <v>44</v>
      </c>
      <c r="H57" s="40">
        <f t="shared" si="3"/>
        <v>0.88</v>
      </c>
      <c r="I57" s="52">
        <v>7</v>
      </c>
      <c r="J57" s="17"/>
      <c r="K57" s="57">
        <v>1</v>
      </c>
      <c r="L57" s="57">
        <v>5</v>
      </c>
      <c r="M57" s="57">
        <v>1</v>
      </c>
      <c r="N57" s="57"/>
      <c r="O57" s="57"/>
      <c r="P57" s="57"/>
      <c r="Q57" s="57"/>
      <c r="R57" s="4"/>
      <c r="S57" s="3">
        <f t="shared" si="1"/>
        <v>7</v>
      </c>
      <c r="T57" s="3">
        <f t="shared" si="2"/>
        <v>3</v>
      </c>
      <c r="U57" s="3" t="s">
        <v>114</v>
      </c>
      <c r="V57" s="32" t="s">
        <v>817</v>
      </c>
      <c r="W57" s="3">
        <v>1</v>
      </c>
      <c r="X57" s="3">
        <v>1</v>
      </c>
    </row>
    <row r="58" spans="1:24" x14ac:dyDescent="0.15">
      <c r="A58" s="3" t="s">
        <v>1384</v>
      </c>
      <c r="B58" s="3">
        <v>57</v>
      </c>
      <c r="C58" s="21">
        <v>17</v>
      </c>
      <c r="D58" s="3" t="s">
        <v>115</v>
      </c>
      <c r="E58" s="3">
        <v>50</v>
      </c>
      <c r="F58" s="3">
        <v>40</v>
      </c>
      <c r="G58" s="3">
        <v>39</v>
      </c>
      <c r="H58" s="40">
        <f t="shared" si="3"/>
        <v>0.97</v>
      </c>
      <c r="I58" s="52">
        <v>5</v>
      </c>
      <c r="J58" s="17"/>
      <c r="K58" s="57"/>
      <c r="L58" s="57">
        <v>1</v>
      </c>
      <c r="M58" s="57"/>
      <c r="N58" s="57">
        <v>1</v>
      </c>
      <c r="O58" s="57">
        <v>1</v>
      </c>
      <c r="P58" s="57"/>
      <c r="Q58" s="57">
        <v>1</v>
      </c>
      <c r="R58" s="4"/>
      <c r="S58" s="3">
        <f t="shared" si="1"/>
        <v>4</v>
      </c>
      <c r="T58" s="3">
        <f t="shared" si="2"/>
        <v>4</v>
      </c>
      <c r="U58" s="3" t="s">
        <v>116</v>
      </c>
      <c r="V58" s="33" t="s">
        <v>1243</v>
      </c>
      <c r="W58" s="3">
        <v>1</v>
      </c>
      <c r="X58" s="3">
        <v>1</v>
      </c>
    </row>
    <row r="59" spans="1:24" x14ac:dyDescent="0.15">
      <c r="A59" s="3" t="s">
        <v>1384</v>
      </c>
      <c r="B59" s="3">
        <v>58</v>
      </c>
      <c r="C59" s="21">
        <v>18</v>
      </c>
      <c r="D59" s="3" t="s">
        <v>117</v>
      </c>
      <c r="E59" s="3">
        <v>70</v>
      </c>
      <c r="F59" s="3">
        <v>80</v>
      </c>
      <c r="G59" s="3">
        <v>50</v>
      </c>
      <c r="H59" s="40">
        <f t="shared" si="3"/>
        <v>0.62</v>
      </c>
      <c r="I59" s="52">
        <v>7</v>
      </c>
      <c r="J59" s="17">
        <v>1</v>
      </c>
      <c r="K59" s="57">
        <v>16</v>
      </c>
      <c r="L59" s="57">
        <v>8</v>
      </c>
      <c r="M59" s="57"/>
      <c r="N59" s="57"/>
      <c r="O59" s="57"/>
      <c r="P59" s="57"/>
      <c r="Q59" s="57"/>
      <c r="R59" s="4"/>
      <c r="S59" s="3">
        <f t="shared" si="1"/>
        <v>25</v>
      </c>
      <c r="T59" s="3">
        <f t="shared" si="2"/>
        <v>3</v>
      </c>
      <c r="U59" s="3" t="s">
        <v>118</v>
      </c>
      <c r="V59" s="34" t="s">
        <v>1244</v>
      </c>
      <c r="W59" s="3">
        <v>2</v>
      </c>
      <c r="X59" s="3">
        <v>1</v>
      </c>
    </row>
    <row r="60" spans="1:24" x14ac:dyDescent="0.15">
      <c r="A60" s="3" t="s">
        <v>1384</v>
      </c>
      <c r="B60" s="3">
        <v>59</v>
      </c>
      <c r="C60" s="21">
        <v>19</v>
      </c>
      <c r="D60" s="3" t="s">
        <v>119</v>
      </c>
      <c r="E60" s="3">
        <v>50</v>
      </c>
      <c r="F60" s="3">
        <v>80</v>
      </c>
      <c r="G60" s="3">
        <v>74</v>
      </c>
      <c r="H60" s="40">
        <f t="shared" si="3"/>
        <v>0.92</v>
      </c>
      <c r="I60" s="52">
        <v>7</v>
      </c>
      <c r="J60" s="17">
        <v>1</v>
      </c>
      <c r="K60" s="57"/>
      <c r="L60" s="57">
        <v>2</v>
      </c>
      <c r="M60" s="57">
        <v>2</v>
      </c>
      <c r="N60" s="57"/>
      <c r="O60" s="57">
        <v>3</v>
      </c>
      <c r="P60" s="57"/>
      <c r="Q60" s="57">
        <v>1</v>
      </c>
      <c r="R60" s="4">
        <v>1</v>
      </c>
      <c r="S60" s="3">
        <f t="shared" si="1"/>
        <v>10</v>
      </c>
      <c r="T60" s="3">
        <f t="shared" si="2"/>
        <v>6</v>
      </c>
      <c r="U60" s="3" t="s">
        <v>120</v>
      </c>
      <c r="V60" s="51" t="s">
        <v>1240</v>
      </c>
      <c r="W60" s="3">
        <v>1</v>
      </c>
      <c r="X60" s="3">
        <v>1</v>
      </c>
    </row>
    <row r="61" spans="1:24" x14ac:dyDescent="0.15">
      <c r="A61" s="3" t="s">
        <v>1384</v>
      </c>
      <c r="B61" s="3">
        <v>60</v>
      </c>
      <c r="C61" s="21">
        <v>20</v>
      </c>
      <c r="D61" s="3" t="s">
        <v>121</v>
      </c>
      <c r="E61" s="3">
        <v>20</v>
      </c>
      <c r="F61" s="3">
        <v>40</v>
      </c>
      <c r="G61" s="3">
        <v>25</v>
      </c>
      <c r="H61" s="40">
        <f t="shared" si="3"/>
        <v>0.62</v>
      </c>
      <c r="I61" s="52">
        <v>10</v>
      </c>
      <c r="J61" s="17">
        <v>1</v>
      </c>
      <c r="K61" s="57">
        <v>3</v>
      </c>
      <c r="L61" s="57">
        <v>1</v>
      </c>
      <c r="M61" s="57">
        <v>4</v>
      </c>
      <c r="N61" s="57"/>
      <c r="O61" s="57">
        <v>2</v>
      </c>
      <c r="P61" s="57">
        <v>1</v>
      </c>
      <c r="Q61" s="57">
        <v>4</v>
      </c>
      <c r="R61" s="4"/>
      <c r="S61" s="3">
        <f t="shared" si="1"/>
        <v>16</v>
      </c>
      <c r="T61" s="3">
        <f t="shared" si="2"/>
        <v>7</v>
      </c>
      <c r="U61" s="3" t="s">
        <v>122</v>
      </c>
      <c r="V61" s="49" t="s">
        <v>1239</v>
      </c>
      <c r="W61" s="3">
        <v>1</v>
      </c>
      <c r="X61" s="3">
        <v>1</v>
      </c>
    </row>
    <row r="62" spans="1:24" x14ac:dyDescent="0.15">
      <c r="A62" s="3" t="s">
        <v>1385</v>
      </c>
      <c r="B62" s="3">
        <v>61</v>
      </c>
      <c r="C62" s="20">
        <v>1</v>
      </c>
      <c r="D62" s="3" t="s">
        <v>652</v>
      </c>
      <c r="E62" s="3">
        <v>50</v>
      </c>
      <c r="F62" s="3">
        <v>80</v>
      </c>
      <c r="G62" s="3">
        <v>78</v>
      </c>
      <c r="H62" s="40">
        <f t="shared" si="3"/>
        <v>0.97</v>
      </c>
      <c r="I62" s="52">
        <v>4</v>
      </c>
      <c r="J62" s="17"/>
      <c r="K62" s="57"/>
      <c r="L62" s="57">
        <v>2</v>
      </c>
      <c r="M62" s="57">
        <v>1</v>
      </c>
      <c r="N62" s="57"/>
      <c r="O62" s="57"/>
      <c r="P62" s="57">
        <v>3</v>
      </c>
      <c r="Q62" s="57">
        <v>3</v>
      </c>
      <c r="R62" s="4"/>
      <c r="S62" s="3">
        <f t="shared" si="1"/>
        <v>9</v>
      </c>
      <c r="T62" s="3">
        <f t="shared" si="2"/>
        <v>4</v>
      </c>
      <c r="U62" s="3" t="s">
        <v>18</v>
      </c>
      <c r="V62" s="66" t="s">
        <v>1220</v>
      </c>
      <c r="W62" s="3">
        <v>1</v>
      </c>
      <c r="X62" s="3">
        <v>1</v>
      </c>
    </row>
    <row r="63" spans="1:24" x14ac:dyDescent="0.15">
      <c r="A63" s="3" t="s">
        <v>1385</v>
      </c>
      <c r="B63" s="3">
        <v>62</v>
      </c>
      <c r="C63" s="20">
        <v>2</v>
      </c>
      <c r="D63" s="3" t="s">
        <v>671</v>
      </c>
      <c r="E63" s="3">
        <v>50</v>
      </c>
      <c r="F63" s="3">
        <v>60</v>
      </c>
      <c r="G63" s="3">
        <v>55</v>
      </c>
      <c r="H63" s="40">
        <f t="shared" si="3"/>
        <v>0.91</v>
      </c>
      <c r="I63" s="52">
        <v>6</v>
      </c>
      <c r="J63" s="17">
        <v>3</v>
      </c>
      <c r="K63" s="57">
        <v>2</v>
      </c>
      <c r="L63" s="57">
        <v>3</v>
      </c>
      <c r="M63" s="57"/>
      <c r="N63" s="57">
        <v>3</v>
      </c>
      <c r="O63" s="57"/>
      <c r="P63" s="57"/>
      <c r="Q63" s="57">
        <v>4</v>
      </c>
      <c r="R63" s="4"/>
      <c r="S63" s="3">
        <f t="shared" si="1"/>
        <v>15</v>
      </c>
      <c r="T63" s="3">
        <f t="shared" si="2"/>
        <v>5</v>
      </c>
      <c r="U63" s="3" t="s">
        <v>913</v>
      </c>
      <c r="V63" s="53" t="s">
        <v>1241</v>
      </c>
      <c r="W63" s="3">
        <v>1</v>
      </c>
      <c r="X63" s="3">
        <v>1</v>
      </c>
    </row>
    <row r="64" spans="1:24" x14ac:dyDescent="0.15">
      <c r="A64" s="3" t="s">
        <v>1385</v>
      </c>
      <c r="B64" s="3">
        <v>63</v>
      </c>
      <c r="C64" s="20">
        <v>3</v>
      </c>
      <c r="D64" s="3" t="s">
        <v>672</v>
      </c>
      <c r="E64" s="3">
        <v>5</v>
      </c>
      <c r="F64" s="3">
        <v>80</v>
      </c>
      <c r="G64" s="3">
        <v>50</v>
      </c>
      <c r="H64" s="40">
        <f t="shared" si="3"/>
        <v>0.62</v>
      </c>
      <c r="I64" s="52">
        <v>10</v>
      </c>
      <c r="J64" s="17">
        <v>3</v>
      </c>
      <c r="K64" s="57">
        <v>15</v>
      </c>
      <c r="L64" s="57">
        <v>1</v>
      </c>
      <c r="M64" s="57">
        <v>2</v>
      </c>
      <c r="N64" s="57">
        <v>3</v>
      </c>
      <c r="O64" s="57"/>
      <c r="P64" s="57"/>
      <c r="Q64" s="57">
        <v>4</v>
      </c>
      <c r="R64" s="4"/>
      <c r="S64" s="3">
        <f t="shared" si="1"/>
        <v>28</v>
      </c>
      <c r="T64" s="3">
        <f t="shared" si="2"/>
        <v>6</v>
      </c>
      <c r="U64" s="3" t="s">
        <v>557</v>
      </c>
      <c r="V64" s="28" t="s">
        <v>917</v>
      </c>
      <c r="W64" s="3">
        <v>1</v>
      </c>
      <c r="X64" s="3">
        <v>1</v>
      </c>
    </row>
    <row r="65" spans="1:24" x14ac:dyDescent="0.15">
      <c r="A65" s="3" t="s">
        <v>1385</v>
      </c>
      <c r="B65" s="3">
        <v>64</v>
      </c>
      <c r="C65" s="20">
        <v>4</v>
      </c>
      <c r="D65" s="3" t="s">
        <v>673</v>
      </c>
      <c r="E65" s="3">
        <v>1</v>
      </c>
      <c r="F65" s="3">
        <v>20</v>
      </c>
      <c r="G65" s="3">
        <v>12</v>
      </c>
      <c r="H65" s="40">
        <f t="shared" si="3"/>
        <v>0.6</v>
      </c>
      <c r="I65" s="52">
        <v>4</v>
      </c>
      <c r="J65" s="17"/>
      <c r="K65" s="57">
        <v>2</v>
      </c>
      <c r="L65" s="57"/>
      <c r="M65" s="57">
        <v>2</v>
      </c>
      <c r="N65" s="57">
        <v>2</v>
      </c>
      <c r="O65" s="57"/>
      <c r="P65" s="57"/>
      <c r="Q65" s="57">
        <v>1</v>
      </c>
      <c r="R65" s="4">
        <v>1</v>
      </c>
      <c r="S65" s="3">
        <f t="shared" si="1"/>
        <v>8</v>
      </c>
      <c r="T65" s="3">
        <f t="shared" si="2"/>
        <v>5</v>
      </c>
      <c r="U65" s="3" t="s">
        <v>558</v>
      </c>
      <c r="V65" s="49" t="s">
        <v>1239</v>
      </c>
      <c r="W65" s="3">
        <v>1</v>
      </c>
      <c r="X65" s="3">
        <v>2</v>
      </c>
    </row>
    <row r="66" spans="1:24" x14ac:dyDescent="0.15">
      <c r="A66" s="3" t="s">
        <v>1385</v>
      </c>
      <c r="B66" s="3">
        <v>65</v>
      </c>
      <c r="C66" s="20">
        <v>5</v>
      </c>
      <c r="D66" s="3" t="s">
        <v>674</v>
      </c>
      <c r="E66" s="3">
        <v>20</v>
      </c>
      <c r="F66" s="3">
        <v>20</v>
      </c>
      <c r="G66" s="3">
        <v>17</v>
      </c>
      <c r="H66" s="40">
        <f t="shared" ref="H66:H81" si="4">ROUNDDOWN(G66/F66,2)</f>
        <v>0.85</v>
      </c>
      <c r="I66" s="52">
        <v>4</v>
      </c>
      <c r="J66" s="17"/>
      <c r="K66" s="57"/>
      <c r="L66" s="57">
        <v>3</v>
      </c>
      <c r="M66" s="57">
        <v>1</v>
      </c>
      <c r="N66" s="57"/>
      <c r="O66" s="57"/>
      <c r="P66" s="57">
        <v>1</v>
      </c>
      <c r="Q66" s="57"/>
      <c r="R66" s="4">
        <v>5</v>
      </c>
      <c r="S66" s="3">
        <f t="shared" si="1"/>
        <v>10</v>
      </c>
      <c r="T66" s="3">
        <f t="shared" si="2"/>
        <v>4</v>
      </c>
      <c r="U66" s="3" t="s">
        <v>559</v>
      </c>
      <c r="V66" s="32" t="s">
        <v>817</v>
      </c>
      <c r="W66" s="3">
        <v>4</v>
      </c>
      <c r="X66" s="3">
        <v>4</v>
      </c>
    </row>
    <row r="67" spans="1:24" x14ac:dyDescent="0.15">
      <c r="A67" s="3" t="s">
        <v>1385</v>
      </c>
      <c r="B67" s="3">
        <v>66</v>
      </c>
      <c r="C67" s="20">
        <v>6</v>
      </c>
      <c r="D67" s="3" t="s">
        <v>675</v>
      </c>
      <c r="E67" s="3">
        <v>99</v>
      </c>
      <c r="F67" s="3">
        <v>80</v>
      </c>
      <c r="G67" s="3">
        <v>50</v>
      </c>
      <c r="H67" s="40">
        <f t="shared" si="4"/>
        <v>0.62</v>
      </c>
      <c r="I67" s="52">
        <v>10</v>
      </c>
      <c r="J67" s="17"/>
      <c r="K67" s="57">
        <v>20</v>
      </c>
      <c r="L67" s="57"/>
      <c r="M67" s="57"/>
      <c r="N67" s="57"/>
      <c r="O67" s="57"/>
      <c r="P67" s="57"/>
      <c r="Q67" s="57"/>
      <c r="R67" s="4"/>
      <c r="S67" s="3">
        <f t="shared" ref="S67:S81" si="5">SUM($J67:$R67)</f>
        <v>20</v>
      </c>
      <c r="T67" s="3">
        <f t="shared" ref="T67:T81" si="6">SUM($J67:$R67)/AVERAGE($J67:$R67)</f>
        <v>1</v>
      </c>
      <c r="U67" s="3" t="s">
        <v>560</v>
      </c>
      <c r="V67" s="51" t="s">
        <v>1240</v>
      </c>
      <c r="W67" s="3">
        <v>1</v>
      </c>
      <c r="X67" s="3">
        <v>1</v>
      </c>
    </row>
    <row r="68" spans="1:24" x14ac:dyDescent="0.15">
      <c r="A68" s="3" t="s">
        <v>1385</v>
      </c>
      <c r="B68" s="3">
        <v>67</v>
      </c>
      <c r="C68" s="20">
        <v>7</v>
      </c>
      <c r="D68" s="3" t="s">
        <v>676</v>
      </c>
      <c r="E68" s="3">
        <v>99</v>
      </c>
      <c r="F68" s="3">
        <v>80</v>
      </c>
      <c r="G68" s="3">
        <v>64</v>
      </c>
      <c r="H68" s="40">
        <f t="shared" si="4"/>
        <v>0.8</v>
      </c>
      <c r="I68" s="52">
        <v>10</v>
      </c>
      <c r="J68" s="17"/>
      <c r="K68" s="57">
        <v>8</v>
      </c>
      <c r="L68" s="57"/>
      <c r="M68" s="57">
        <v>6</v>
      </c>
      <c r="N68" s="57"/>
      <c r="O68" s="57">
        <v>2</v>
      </c>
      <c r="P68" s="57">
        <v>1</v>
      </c>
      <c r="Q68" s="57">
        <v>1</v>
      </c>
      <c r="R68" s="4"/>
      <c r="S68" s="3">
        <f t="shared" si="5"/>
        <v>18</v>
      </c>
      <c r="T68" s="3">
        <f t="shared" si="6"/>
        <v>5</v>
      </c>
      <c r="U68" s="3" t="s">
        <v>561</v>
      </c>
      <c r="V68" s="53" t="s">
        <v>1241</v>
      </c>
      <c r="W68" s="3">
        <v>1</v>
      </c>
      <c r="X68" s="3">
        <v>3</v>
      </c>
    </row>
    <row r="69" spans="1:24" x14ac:dyDescent="0.15">
      <c r="A69" s="3" t="s">
        <v>1385</v>
      </c>
      <c r="B69" s="3">
        <v>68</v>
      </c>
      <c r="C69" s="20">
        <v>8</v>
      </c>
      <c r="D69" s="3" t="s">
        <v>677</v>
      </c>
      <c r="E69" s="3">
        <v>50</v>
      </c>
      <c r="F69" s="3">
        <v>40</v>
      </c>
      <c r="G69" s="3">
        <v>30</v>
      </c>
      <c r="H69" s="40">
        <f t="shared" si="4"/>
        <v>0.75</v>
      </c>
      <c r="I69" s="52">
        <v>6.5</v>
      </c>
      <c r="J69" s="17"/>
      <c r="K69" s="57">
        <v>5</v>
      </c>
      <c r="L69" s="57">
        <v>1</v>
      </c>
      <c r="M69" s="57">
        <v>6</v>
      </c>
      <c r="N69" s="57"/>
      <c r="O69" s="57">
        <v>1</v>
      </c>
      <c r="P69" s="57">
        <v>1</v>
      </c>
      <c r="Q69" s="57">
        <v>1</v>
      </c>
      <c r="R69" s="4"/>
      <c r="S69" s="3">
        <f t="shared" si="5"/>
        <v>15</v>
      </c>
      <c r="T69" s="3">
        <f t="shared" si="6"/>
        <v>6</v>
      </c>
      <c r="U69" s="3" t="s">
        <v>562</v>
      </c>
      <c r="V69" s="66" t="s">
        <v>1220</v>
      </c>
      <c r="W69" s="3">
        <v>2</v>
      </c>
      <c r="X69" s="3">
        <v>1</v>
      </c>
    </row>
    <row r="70" spans="1:24" x14ac:dyDescent="0.15">
      <c r="A70" s="3" t="s">
        <v>1385</v>
      </c>
      <c r="B70" s="3">
        <v>69</v>
      </c>
      <c r="C70" s="20">
        <v>9</v>
      </c>
      <c r="D70" s="3" t="s">
        <v>678</v>
      </c>
      <c r="E70" s="3">
        <v>35</v>
      </c>
      <c r="F70" s="3">
        <v>80</v>
      </c>
      <c r="G70" s="3">
        <v>70</v>
      </c>
      <c r="H70" s="40">
        <f t="shared" si="4"/>
        <v>0.87</v>
      </c>
      <c r="I70" s="52">
        <v>10</v>
      </c>
      <c r="J70" s="17"/>
      <c r="K70" s="57">
        <v>1</v>
      </c>
      <c r="L70" s="57"/>
      <c r="M70" s="57">
        <v>1</v>
      </c>
      <c r="N70" s="57"/>
      <c r="O70" s="57"/>
      <c r="P70" s="57">
        <v>1</v>
      </c>
      <c r="Q70" s="57">
        <v>2</v>
      </c>
      <c r="R70" s="4">
        <v>1</v>
      </c>
      <c r="S70" s="3">
        <f t="shared" si="5"/>
        <v>6</v>
      </c>
      <c r="T70" s="3">
        <f t="shared" si="6"/>
        <v>5</v>
      </c>
      <c r="U70" s="3" t="s">
        <v>563</v>
      </c>
      <c r="V70" s="49" t="s">
        <v>1239</v>
      </c>
      <c r="W70" s="3">
        <v>1</v>
      </c>
      <c r="X70" s="3">
        <v>1</v>
      </c>
    </row>
    <row r="71" spans="1:24" x14ac:dyDescent="0.15">
      <c r="A71" s="3" t="s">
        <v>1385</v>
      </c>
      <c r="B71" s="3">
        <v>70</v>
      </c>
      <c r="C71" s="20">
        <v>10</v>
      </c>
      <c r="D71" s="3" t="s">
        <v>679</v>
      </c>
      <c r="E71" s="3">
        <v>35</v>
      </c>
      <c r="F71" s="3">
        <v>80</v>
      </c>
      <c r="G71" s="3">
        <v>63</v>
      </c>
      <c r="H71" s="40">
        <f t="shared" si="4"/>
        <v>0.78</v>
      </c>
      <c r="I71" s="52">
        <v>5</v>
      </c>
      <c r="J71" s="17">
        <v>2</v>
      </c>
      <c r="K71" s="57">
        <v>2</v>
      </c>
      <c r="L71" s="57"/>
      <c r="M71" s="57">
        <v>2</v>
      </c>
      <c r="N71" s="57">
        <v>2</v>
      </c>
      <c r="O71" s="57"/>
      <c r="P71" s="57"/>
      <c r="Q71" s="57">
        <v>2</v>
      </c>
      <c r="R71" s="4">
        <v>2</v>
      </c>
      <c r="S71" s="3">
        <f t="shared" si="5"/>
        <v>12</v>
      </c>
      <c r="T71" s="3">
        <f t="shared" si="6"/>
        <v>6</v>
      </c>
      <c r="U71" s="3" t="s">
        <v>564</v>
      </c>
      <c r="V71" s="28" t="s">
        <v>917</v>
      </c>
      <c r="W71" s="3">
        <v>1</v>
      </c>
      <c r="X71" s="3">
        <v>1</v>
      </c>
    </row>
    <row r="72" spans="1:24" x14ac:dyDescent="0.15">
      <c r="A72" s="3" t="s">
        <v>1385</v>
      </c>
      <c r="B72" s="3">
        <v>71</v>
      </c>
      <c r="C72" s="20">
        <v>11</v>
      </c>
      <c r="D72" s="3" t="s">
        <v>680</v>
      </c>
      <c r="E72" s="3">
        <v>70</v>
      </c>
      <c r="F72" s="3">
        <v>80</v>
      </c>
      <c r="G72" s="3">
        <v>70</v>
      </c>
      <c r="H72" s="40">
        <f t="shared" si="4"/>
        <v>0.87</v>
      </c>
      <c r="I72" s="52">
        <v>10</v>
      </c>
      <c r="J72" s="17">
        <v>1</v>
      </c>
      <c r="K72" s="57">
        <v>2</v>
      </c>
      <c r="L72" s="57">
        <v>1</v>
      </c>
      <c r="M72" s="57">
        <v>1</v>
      </c>
      <c r="N72" s="57">
        <v>2</v>
      </c>
      <c r="O72" s="57"/>
      <c r="P72" s="57"/>
      <c r="Q72" s="57"/>
      <c r="R72" s="4"/>
      <c r="S72" s="3">
        <f t="shared" si="5"/>
        <v>7</v>
      </c>
      <c r="T72" s="3">
        <f t="shared" si="6"/>
        <v>5</v>
      </c>
      <c r="U72" s="3" t="s">
        <v>565</v>
      </c>
      <c r="V72" s="51" t="s">
        <v>1240</v>
      </c>
      <c r="W72" s="3">
        <v>1</v>
      </c>
      <c r="X72" s="3">
        <v>1</v>
      </c>
    </row>
    <row r="73" spans="1:24" x14ac:dyDescent="0.15">
      <c r="A73" s="3" t="s">
        <v>1385</v>
      </c>
      <c r="B73" s="3">
        <v>72</v>
      </c>
      <c r="C73" s="20">
        <v>12</v>
      </c>
      <c r="D73" s="3" t="s">
        <v>681</v>
      </c>
      <c r="E73" s="3">
        <v>20</v>
      </c>
      <c r="F73" s="3">
        <v>40</v>
      </c>
      <c r="G73" s="3">
        <v>28</v>
      </c>
      <c r="H73" s="40">
        <f t="shared" si="4"/>
        <v>0.7</v>
      </c>
      <c r="I73" s="52">
        <v>10</v>
      </c>
      <c r="J73" s="17"/>
      <c r="K73" s="57">
        <v>10</v>
      </c>
      <c r="L73" s="57"/>
      <c r="M73" s="57">
        <v>1</v>
      </c>
      <c r="N73" s="57"/>
      <c r="O73" s="57">
        <v>2</v>
      </c>
      <c r="P73" s="57">
        <v>1</v>
      </c>
      <c r="Q73" s="57">
        <v>2</v>
      </c>
      <c r="R73" s="4"/>
      <c r="S73" s="3">
        <f t="shared" si="5"/>
        <v>16</v>
      </c>
      <c r="T73" s="3">
        <f t="shared" si="6"/>
        <v>5</v>
      </c>
      <c r="U73" s="3" t="s">
        <v>566</v>
      </c>
      <c r="V73" s="32" t="s">
        <v>817</v>
      </c>
      <c r="W73" s="3">
        <v>1</v>
      </c>
      <c r="X73" s="3">
        <v>1</v>
      </c>
    </row>
    <row r="74" spans="1:24" x14ac:dyDescent="0.15">
      <c r="A74" s="3" t="s">
        <v>1385</v>
      </c>
      <c r="B74" s="3">
        <v>73</v>
      </c>
      <c r="C74" s="20">
        <v>13</v>
      </c>
      <c r="D74" s="3" t="s">
        <v>682</v>
      </c>
      <c r="E74" s="3">
        <v>50</v>
      </c>
      <c r="F74" s="3">
        <v>80</v>
      </c>
      <c r="G74" s="3">
        <v>40</v>
      </c>
      <c r="H74" s="40">
        <f t="shared" si="4"/>
        <v>0.5</v>
      </c>
      <c r="I74" s="52">
        <v>10</v>
      </c>
      <c r="J74" s="17">
        <v>5</v>
      </c>
      <c r="K74" s="57">
        <v>30</v>
      </c>
      <c r="L74" s="57">
        <v>5</v>
      </c>
      <c r="M74" s="57">
        <v>2</v>
      </c>
      <c r="N74" s="57"/>
      <c r="O74" s="57"/>
      <c r="P74" s="57"/>
      <c r="Q74" s="57"/>
      <c r="R74" s="4"/>
      <c r="S74" s="3">
        <f t="shared" si="5"/>
        <v>42</v>
      </c>
      <c r="T74" s="3">
        <f t="shared" si="6"/>
        <v>4</v>
      </c>
      <c r="U74" s="3" t="s">
        <v>567</v>
      </c>
      <c r="V74" s="66" t="s">
        <v>1220</v>
      </c>
      <c r="W74" s="3">
        <v>1</v>
      </c>
      <c r="X74" s="3">
        <v>1</v>
      </c>
    </row>
    <row r="75" spans="1:24" x14ac:dyDescent="0.15">
      <c r="A75" s="3" t="s">
        <v>1385</v>
      </c>
      <c r="B75" s="3">
        <v>74</v>
      </c>
      <c r="C75" s="20">
        <v>14</v>
      </c>
      <c r="D75" s="3" t="s">
        <v>683</v>
      </c>
      <c r="E75" s="3">
        <v>20</v>
      </c>
      <c r="F75" s="3">
        <v>40</v>
      </c>
      <c r="G75" s="3">
        <v>25</v>
      </c>
      <c r="H75" s="40">
        <f t="shared" si="4"/>
        <v>0.62</v>
      </c>
      <c r="I75" s="52">
        <v>5</v>
      </c>
      <c r="J75" s="17"/>
      <c r="K75" s="57">
        <v>6</v>
      </c>
      <c r="L75" s="57"/>
      <c r="M75" s="57">
        <v>4</v>
      </c>
      <c r="N75" s="57">
        <v>1</v>
      </c>
      <c r="O75" s="57"/>
      <c r="P75" s="57"/>
      <c r="Q75" s="57">
        <v>8</v>
      </c>
      <c r="R75" s="4"/>
      <c r="S75" s="3">
        <f t="shared" si="5"/>
        <v>19</v>
      </c>
      <c r="T75" s="3">
        <f t="shared" si="6"/>
        <v>4</v>
      </c>
      <c r="U75" s="3" t="s">
        <v>770</v>
      </c>
      <c r="V75" s="20" t="s">
        <v>1242</v>
      </c>
      <c r="W75" s="3">
        <v>1</v>
      </c>
      <c r="X75" s="3">
        <v>1</v>
      </c>
    </row>
    <row r="76" spans="1:24" x14ac:dyDescent="0.15">
      <c r="A76" s="3" t="s">
        <v>1385</v>
      </c>
      <c r="B76" s="3">
        <v>75</v>
      </c>
      <c r="C76" s="20">
        <v>15</v>
      </c>
      <c r="D76" s="3" t="s">
        <v>684</v>
      </c>
      <c r="E76" s="3">
        <v>70</v>
      </c>
      <c r="F76" s="3">
        <v>40</v>
      </c>
      <c r="G76" s="3">
        <v>40</v>
      </c>
      <c r="H76" s="40">
        <f t="shared" si="4"/>
        <v>1</v>
      </c>
      <c r="I76" s="52">
        <v>8</v>
      </c>
      <c r="J76" s="17"/>
      <c r="K76" s="57"/>
      <c r="L76" s="57"/>
      <c r="M76" s="57">
        <v>5</v>
      </c>
      <c r="N76" s="57">
        <v>4</v>
      </c>
      <c r="O76" s="57"/>
      <c r="P76" s="57">
        <v>1</v>
      </c>
      <c r="Q76" s="57"/>
      <c r="R76" s="4"/>
      <c r="S76" s="3">
        <f t="shared" si="5"/>
        <v>10</v>
      </c>
      <c r="T76" s="3">
        <f t="shared" si="6"/>
        <v>3</v>
      </c>
      <c r="U76" s="3" t="s">
        <v>771</v>
      </c>
      <c r="V76" s="53" t="s">
        <v>1241</v>
      </c>
      <c r="W76" s="3">
        <v>1</v>
      </c>
      <c r="X76" s="3">
        <v>1</v>
      </c>
    </row>
    <row r="77" spans="1:24" x14ac:dyDescent="0.15">
      <c r="A77" s="3" t="s">
        <v>1385</v>
      </c>
      <c r="B77" s="3">
        <v>76</v>
      </c>
      <c r="C77" s="20">
        <v>16</v>
      </c>
      <c r="D77" s="3" t="s">
        <v>749</v>
      </c>
      <c r="E77" s="3">
        <v>20</v>
      </c>
      <c r="F77" s="3">
        <v>40</v>
      </c>
      <c r="G77" s="3">
        <v>25</v>
      </c>
      <c r="H77" s="40">
        <f t="shared" si="4"/>
        <v>0.62</v>
      </c>
      <c r="I77" s="52">
        <v>5</v>
      </c>
      <c r="J77" s="17">
        <v>1</v>
      </c>
      <c r="K77" s="57">
        <v>5</v>
      </c>
      <c r="L77" s="57"/>
      <c r="M77" s="57">
        <v>4</v>
      </c>
      <c r="N77" s="57"/>
      <c r="O77" s="57">
        <v>1</v>
      </c>
      <c r="P77" s="57">
        <v>1</v>
      </c>
      <c r="Q77" s="57">
        <v>6</v>
      </c>
      <c r="R77" s="4"/>
      <c r="S77" s="3">
        <f t="shared" si="5"/>
        <v>18</v>
      </c>
      <c r="T77" s="3">
        <f t="shared" si="6"/>
        <v>6</v>
      </c>
      <c r="U77" s="3" t="s">
        <v>772</v>
      </c>
      <c r="V77" s="50" t="s">
        <v>790</v>
      </c>
      <c r="W77" s="3">
        <v>1</v>
      </c>
      <c r="X77" s="3">
        <v>1</v>
      </c>
    </row>
    <row r="78" spans="1:24" x14ac:dyDescent="0.15">
      <c r="A78" s="3" t="s">
        <v>1385</v>
      </c>
      <c r="B78" s="3">
        <v>77</v>
      </c>
      <c r="C78" s="20">
        <v>17</v>
      </c>
      <c r="D78" s="3" t="s">
        <v>750</v>
      </c>
      <c r="E78" s="3">
        <v>50</v>
      </c>
      <c r="F78" s="3">
        <v>20</v>
      </c>
      <c r="G78" s="3">
        <v>19</v>
      </c>
      <c r="H78" s="40">
        <f t="shared" si="4"/>
        <v>0.95</v>
      </c>
      <c r="I78" s="52">
        <v>2.5</v>
      </c>
      <c r="J78" s="17">
        <v>1</v>
      </c>
      <c r="K78" s="57"/>
      <c r="L78" s="57">
        <v>1</v>
      </c>
      <c r="M78" s="57"/>
      <c r="N78" s="57">
        <v>2</v>
      </c>
      <c r="O78" s="57"/>
      <c r="P78" s="57">
        <v>1</v>
      </c>
      <c r="Q78" s="57"/>
      <c r="R78" s="4"/>
      <c r="S78" s="3">
        <f t="shared" si="5"/>
        <v>5</v>
      </c>
      <c r="T78" s="3">
        <f t="shared" si="6"/>
        <v>4</v>
      </c>
      <c r="U78" s="3" t="s">
        <v>773</v>
      </c>
      <c r="V78" s="51" t="s">
        <v>1240</v>
      </c>
      <c r="W78" s="3">
        <v>1</v>
      </c>
      <c r="X78" s="3">
        <v>1</v>
      </c>
    </row>
    <row r="79" spans="1:24" x14ac:dyDescent="0.15">
      <c r="A79" s="3" t="s">
        <v>1385</v>
      </c>
      <c r="B79" s="3">
        <v>78</v>
      </c>
      <c r="C79" s="20">
        <v>18</v>
      </c>
      <c r="D79" s="3" t="s">
        <v>910</v>
      </c>
      <c r="E79" s="3">
        <v>1</v>
      </c>
      <c r="F79" s="3">
        <v>30</v>
      </c>
      <c r="G79" s="3">
        <v>26</v>
      </c>
      <c r="H79" s="40">
        <f t="shared" si="4"/>
        <v>0.86</v>
      </c>
      <c r="I79" s="52">
        <v>7</v>
      </c>
      <c r="J79" s="17"/>
      <c r="K79" s="57"/>
      <c r="L79" s="57">
        <v>1</v>
      </c>
      <c r="M79" s="57">
        <v>10</v>
      </c>
      <c r="N79" s="57">
        <v>3</v>
      </c>
      <c r="O79" s="57">
        <v>1</v>
      </c>
      <c r="P79" s="57">
        <v>1</v>
      </c>
      <c r="Q79" s="57">
        <v>4</v>
      </c>
      <c r="R79" s="4"/>
      <c r="S79" s="3">
        <f t="shared" si="5"/>
        <v>20</v>
      </c>
      <c r="T79" s="3">
        <f t="shared" si="6"/>
        <v>6</v>
      </c>
      <c r="U79" s="3" t="s">
        <v>774</v>
      </c>
      <c r="V79" s="66" t="s">
        <v>1220</v>
      </c>
      <c r="W79" s="3">
        <v>3</v>
      </c>
      <c r="X79" s="3">
        <v>1</v>
      </c>
    </row>
    <row r="80" spans="1:24" x14ac:dyDescent="0.15">
      <c r="A80" s="3" t="s">
        <v>1385</v>
      </c>
      <c r="B80" s="3">
        <v>79</v>
      </c>
      <c r="C80" s="20">
        <v>19</v>
      </c>
      <c r="D80" s="3" t="s">
        <v>911</v>
      </c>
      <c r="E80" s="3">
        <v>50</v>
      </c>
      <c r="F80" s="3">
        <v>80</v>
      </c>
      <c r="G80" s="3">
        <v>75</v>
      </c>
      <c r="H80" s="40">
        <f t="shared" si="4"/>
        <v>0.93</v>
      </c>
      <c r="I80" s="52">
        <v>5</v>
      </c>
      <c r="J80" s="17">
        <v>1</v>
      </c>
      <c r="K80" s="57"/>
      <c r="L80" s="57">
        <v>1</v>
      </c>
      <c r="M80" s="57">
        <v>1</v>
      </c>
      <c r="N80" s="57">
        <v>3</v>
      </c>
      <c r="O80" s="57"/>
      <c r="P80" s="57"/>
      <c r="Q80" s="57">
        <v>2</v>
      </c>
      <c r="R80" s="4"/>
      <c r="S80" s="3">
        <f t="shared" si="5"/>
        <v>8</v>
      </c>
      <c r="T80" s="3">
        <f t="shared" si="6"/>
        <v>5</v>
      </c>
      <c r="U80" s="3" t="s">
        <v>775</v>
      </c>
      <c r="V80" s="50" t="s">
        <v>790</v>
      </c>
      <c r="W80" s="3">
        <v>1</v>
      </c>
      <c r="X80" s="3">
        <v>1</v>
      </c>
    </row>
    <row r="81" spans="1:24" x14ac:dyDescent="0.15">
      <c r="A81" s="6" t="s">
        <v>1385</v>
      </c>
      <c r="B81" s="6">
        <v>80</v>
      </c>
      <c r="C81" s="67">
        <v>20</v>
      </c>
      <c r="D81" s="6" t="s">
        <v>912</v>
      </c>
      <c r="E81" s="6">
        <v>70</v>
      </c>
      <c r="F81" s="6">
        <v>40</v>
      </c>
      <c r="G81" s="6">
        <v>25</v>
      </c>
      <c r="H81" s="68">
        <f t="shared" si="4"/>
        <v>0.62</v>
      </c>
      <c r="I81" s="69">
        <v>10</v>
      </c>
      <c r="J81" s="70">
        <v>2</v>
      </c>
      <c r="K81" s="71">
        <v>6</v>
      </c>
      <c r="L81" s="71">
        <v>3</v>
      </c>
      <c r="M81" s="71">
        <v>1</v>
      </c>
      <c r="N81" s="71">
        <v>3</v>
      </c>
      <c r="O81" s="71">
        <v>1</v>
      </c>
      <c r="P81" s="71">
        <v>2</v>
      </c>
      <c r="Q81" s="71">
        <v>6</v>
      </c>
      <c r="R81" s="7"/>
      <c r="S81" s="6">
        <f t="shared" si="5"/>
        <v>24</v>
      </c>
      <c r="T81" s="6">
        <f t="shared" si="6"/>
        <v>8</v>
      </c>
      <c r="U81" s="6" t="s">
        <v>776</v>
      </c>
      <c r="V81" s="72" t="s">
        <v>1244</v>
      </c>
      <c r="W81" s="6">
        <v>1</v>
      </c>
      <c r="X81" s="6">
        <v>1</v>
      </c>
    </row>
    <row r="82" spans="1:24" s="46" customFormat="1" x14ac:dyDescent="0.15">
      <c r="B82" s="46">
        <v>100</v>
      </c>
      <c r="C82" s="46">
        <v>21</v>
      </c>
      <c r="D82" s="46" t="s">
        <v>124</v>
      </c>
      <c r="E82" s="46">
        <f>AVERAGE(E2:E81)</f>
        <v>42.95</v>
      </c>
      <c r="F82" s="46">
        <f t="shared" ref="F82:T82" si="7">AVERAGE(F2:F81)</f>
        <v>56.887500000000003</v>
      </c>
      <c r="G82" s="46">
        <f t="shared" si="7"/>
        <v>42.325000000000003</v>
      </c>
      <c r="H82" s="58">
        <f>AVERAGE(H2:H81)</f>
        <v>0.73187499999999972</v>
      </c>
      <c r="I82" s="46">
        <f t="shared" si="7"/>
        <v>7.4197916666666659</v>
      </c>
      <c r="J82" s="36">
        <f t="shared" si="7"/>
        <v>2.606060606060606</v>
      </c>
      <c r="K82" s="46">
        <f t="shared" si="7"/>
        <v>8.0655737704918025</v>
      </c>
      <c r="L82" s="46">
        <f t="shared" si="7"/>
        <v>4</v>
      </c>
      <c r="M82" s="46">
        <f t="shared" si="7"/>
        <v>2.9215686274509802</v>
      </c>
      <c r="N82" s="46">
        <f t="shared" si="7"/>
        <v>2.4324324324324325</v>
      </c>
      <c r="O82" s="46">
        <f t="shared" si="7"/>
        <v>2.7058823529411766</v>
      </c>
      <c r="P82" s="46">
        <f t="shared" si="7"/>
        <v>1.6</v>
      </c>
      <c r="Q82" s="46">
        <f t="shared" si="7"/>
        <v>3.7272727272727271</v>
      </c>
      <c r="R82" s="37">
        <f t="shared" si="7"/>
        <v>4.5294117647058822</v>
      </c>
      <c r="S82" s="35">
        <f t="shared" si="7"/>
        <v>15.5375</v>
      </c>
      <c r="T82" s="46">
        <f t="shared" si="7"/>
        <v>3.9</v>
      </c>
    </row>
    <row r="83" spans="1:24" x14ac:dyDescent="0.15">
      <c r="B83" s="46">
        <v>101</v>
      </c>
      <c r="C83" s="46">
        <v>22</v>
      </c>
      <c r="D83" s="3" t="s">
        <v>123</v>
      </c>
      <c r="E83" s="46">
        <f>SUM(E2:E81)</f>
        <v>3436</v>
      </c>
      <c r="F83" s="46">
        <f t="shared" ref="F83:S83" si="8">SUM(F2:F81)</f>
        <v>4551</v>
      </c>
      <c r="G83" s="46">
        <f t="shared" si="8"/>
        <v>3386</v>
      </c>
      <c r="I83" s="46">
        <f t="shared" si="8"/>
        <v>593.58333333333326</v>
      </c>
      <c r="J83" s="36">
        <f t="shared" si="8"/>
        <v>86</v>
      </c>
      <c r="K83" s="46">
        <f t="shared" si="8"/>
        <v>492</v>
      </c>
      <c r="L83" s="46">
        <f t="shared" si="8"/>
        <v>132</v>
      </c>
      <c r="M83" s="46">
        <f t="shared" si="8"/>
        <v>149</v>
      </c>
      <c r="N83" s="46">
        <f t="shared" si="8"/>
        <v>90</v>
      </c>
      <c r="O83" s="46">
        <f t="shared" si="8"/>
        <v>46</v>
      </c>
      <c r="P83" s="46">
        <f t="shared" si="8"/>
        <v>48</v>
      </c>
      <c r="Q83" s="46">
        <f t="shared" si="8"/>
        <v>123</v>
      </c>
      <c r="R83" s="37">
        <f t="shared" si="8"/>
        <v>77</v>
      </c>
      <c r="S83" s="35">
        <f t="shared" si="8"/>
        <v>1243</v>
      </c>
      <c r="T83" s="35"/>
      <c r="W83" s="35">
        <f>SUM(W2:W81)</f>
        <v>100</v>
      </c>
      <c r="X83" s="35">
        <f>SUM(X2:X81)</f>
        <v>97</v>
      </c>
    </row>
    <row r="84" spans="1:24" x14ac:dyDescent="0.15">
      <c r="B84" s="46">
        <v>102</v>
      </c>
      <c r="C84" s="46">
        <v>23</v>
      </c>
      <c r="D84" s="3" t="s">
        <v>1150</v>
      </c>
      <c r="J84" s="3">
        <f>J83/J82</f>
        <v>33</v>
      </c>
      <c r="K84" s="3">
        <f t="shared" ref="K84:R84" si="9">K83/K82</f>
        <v>61.000000000000007</v>
      </c>
      <c r="L84" s="3">
        <f t="shared" si="9"/>
        <v>33</v>
      </c>
      <c r="M84" s="3">
        <f t="shared" si="9"/>
        <v>51</v>
      </c>
      <c r="N84" s="3">
        <f t="shared" si="9"/>
        <v>37</v>
      </c>
      <c r="O84" s="3">
        <f t="shared" si="9"/>
        <v>17</v>
      </c>
      <c r="P84" s="3">
        <f t="shared" si="9"/>
        <v>30</v>
      </c>
      <c r="Q84" s="3">
        <f t="shared" si="9"/>
        <v>33</v>
      </c>
      <c r="R84" s="3">
        <f t="shared" si="9"/>
        <v>17</v>
      </c>
    </row>
  </sheetData>
  <phoneticPr fontId="2" type="noConversion"/>
  <conditionalFormatting sqref="J2:R81">
    <cfRule type="cellIs" dxfId="12" priority="1" stopIfTrue="1" operator="equal">
      <formula>0</formula>
    </cfRule>
    <cfRule type="cellIs" dxfId="11" priority="2" stopIfTrue="1" operator="greaterThanOrEqual">
      <formula>10</formula>
    </cfRule>
  </conditionalFormatting>
  <conditionalFormatting sqref="I2:I81">
    <cfRule type="cellIs" dxfId="10" priority="3" stopIfTrue="1" operator="lessThanOrEqual">
      <formula>3</formula>
    </cfRule>
    <cfRule type="cellIs" dxfId="9" priority="4" stopIfTrue="1" operator="greaterThanOrEqual">
      <formula>8</formula>
    </cfRule>
  </conditionalFormatting>
  <conditionalFormatting sqref="E2:E81">
    <cfRule type="cellIs" dxfId="8" priority="5" stopIfTrue="1" operator="between">
      <formula>1</formula>
      <formula>49</formula>
    </cfRule>
    <cfRule type="cellIs" dxfId="7" priority="6" stopIfTrue="1" operator="between">
      <formula>51</formula>
      <formula>98</formula>
    </cfRule>
    <cfRule type="cellIs" dxfId="6" priority="7" stopIfTrue="1" operator="equal">
      <formula>99</formula>
    </cfRule>
  </conditionalFormatting>
  <conditionalFormatting sqref="F2:F81">
    <cfRule type="cellIs" dxfId="5" priority="8" stopIfTrue="1" operator="between">
      <formula>1</formula>
      <formula>39</formula>
    </cfRule>
    <cfRule type="cellIs" dxfId="4" priority="9" stopIfTrue="1" operator="between">
      <formula>41</formula>
      <formula>79</formula>
    </cfRule>
  </conditionalFormatting>
  <conditionalFormatting sqref="H2:H81">
    <cfRule type="cellIs" dxfId="3" priority="10" stopIfTrue="1" operator="between">
      <formula>0</formula>
      <formula>0.5</formula>
    </cfRule>
    <cfRule type="cellIs" dxfId="2" priority="11" stopIfTrue="1" operator="equal">
      <formula>1</formula>
    </cfRule>
  </conditionalFormatting>
  <conditionalFormatting sqref="G2:G81">
    <cfRule type="cellIs" dxfId="1" priority="12" stopIfTrue="1" operator="between">
      <formula>0</formula>
      <formula>10</formula>
    </cfRule>
  </conditionalFormatting>
  <conditionalFormatting sqref="W1:X82 W84:X65536">
    <cfRule type="cellIs" dxfId="0" priority="13" stopIfTrue="1" operator="between">
      <formula>2</formula>
      <formula>4</formula>
    </cfRule>
  </conditionalFormatting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I2" sqref="I2"/>
    </sheetView>
  </sheetViews>
  <sheetFormatPr defaultColWidth="4.75" defaultRowHeight="12" x14ac:dyDescent="0.15"/>
  <cols>
    <col min="1" max="1" width="6.125" style="3" bestFit="1" customWidth="1"/>
    <col min="2" max="3" width="2.75" style="3" bestFit="1" customWidth="1"/>
    <col min="4" max="4" width="27.625" style="3" bestFit="1" customWidth="1"/>
    <col min="5" max="7" width="4.75" style="3"/>
    <col min="8" max="8" width="9.625" style="3" bestFit="1" customWidth="1"/>
    <col min="9" max="9" width="6.25" style="3" customWidth="1"/>
    <col min="10" max="16384" width="4.75" style="3"/>
  </cols>
  <sheetData>
    <row r="1" spans="1:9" s="1" customFormat="1" x14ac:dyDescent="0.15">
      <c r="A1" s="1" t="s">
        <v>57</v>
      </c>
      <c r="B1" s="1" t="s">
        <v>341</v>
      </c>
      <c r="C1" s="1" t="s">
        <v>342</v>
      </c>
      <c r="D1" s="1" t="s">
        <v>343</v>
      </c>
      <c r="E1" s="1" t="s">
        <v>58</v>
      </c>
      <c r="F1" s="1" t="s">
        <v>59</v>
      </c>
      <c r="G1" s="1" t="s">
        <v>60</v>
      </c>
      <c r="H1" s="100" t="s">
        <v>698</v>
      </c>
      <c r="I1" s="1" t="s">
        <v>1335</v>
      </c>
    </row>
    <row r="2" spans="1:9" x14ac:dyDescent="0.15">
      <c r="A2" s="3" t="s">
        <v>61</v>
      </c>
      <c r="B2" s="3">
        <v>1</v>
      </c>
      <c r="C2" s="13">
        <v>1</v>
      </c>
      <c r="D2" s="3" t="s">
        <v>62</v>
      </c>
      <c r="E2" s="3">
        <v>1</v>
      </c>
      <c r="F2" s="3">
        <v>1</v>
      </c>
      <c r="G2" s="3">
        <v>1</v>
      </c>
      <c r="H2" s="101">
        <v>0</v>
      </c>
      <c r="I2" s="3" t="s">
        <v>63</v>
      </c>
    </row>
    <row r="3" spans="1:9" x14ac:dyDescent="0.15">
      <c r="A3" s="3" t="s">
        <v>61</v>
      </c>
      <c r="B3" s="3">
        <v>2</v>
      </c>
      <c r="C3" s="13">
        <v>2</v>
      </c>
      <c r="D3" s="3" t="s">
        <v>64</v>
      </c>
      <c r="E3" s="3">
        <v>1</v>
      </c>
      <c r="F3" s="3">
        <v>1</v>
      </c>
      <c r="G3" s="3">
        <v>1</v>
      </c>
      <c r="H3" s="101">
        <v>440650795</v>
      </c>
      <c r="I3" s="3" t="s">
        <v>65</v>
      </c>
    </row>
    <row r="4" spans="1:9" x14ac:dyDescent="0.15">
      <c r="A4" s="3" t="s">
        <v>61</v>
      </c>
      <c r="B4" s="3">
        <v>3</v>
      </c>
      <c r="C4" s="13">
        <v>3</v>
      </c>
      <c r="D4" s="3" t="s">
        <v>66</v>
      </c>
      <c r="E4" s="3">
        <v>1</v>
      </c>
      <c r="F4" s="3">
        <v>1</v>
      </c>
      <c r="G4" s="3">
        <v>4.5</v>
      </c>
      <c r="H4" s="101">
        <v>440650987</v>
      </c>
      <c r="I4" s="3" t="s">
        <v>65</v>
      </c>
    </row>
    <row r="5" spans="1:9" x14ac:dyDescent="0.15">
      <c r="A5" s="3" t="s">
        <v>61</v>
      </c>
      <c r="B5" s="3">
        <v>4</v>
      </c>
      <c r="C5" s="13">
        <v>4</v>
      </c>
      <c r="D5" s="3" t="s">
        <v>67</v>
      </c>
      <c r="E5" s="3">
        <v>1</v>
      </c>
      <c r="F5" s="3">
        <v>1</v>
      </c>
      <c r="G5" s="3">
        <v>1</v>
      </c>
      <c r="H5" s="101">
        <v>440650923</v>
      </c>
      <c r="I5" s="3" t="s">
        <v>63</v>
      </c>
    </row>
    <row r="6" spans="1:9" x14ac:dyDescent="0.15">
      <c r="A6" s="3" t="s">
        <v>61</v>
      </c>
      <c r="B6" s="3">
        <v>5</v>
      </c>
      <c r="C6" s="13">
        <v>5</v>
      </c>
      <c r="D6" s="3" t="s">
        <v>68</v>
      </c>
      <c r="E6" s="3">
        <v>1</v>
      </c>
      <c r="F6" s="3">
        <v>1</v>
      </c>
      <c r="G6" s="3">
        <v>1</v>
      </c>
      <c r="H6" s="101">
        <v>457428331</v>
      </c>
      <c r="I6" s="3" t="s">
        <v>63</v>
      </c>
    </row>
    <row r="7" spans="1:9" x14ac:dyDescent="0.15">
      <c r="A7" s="3" t="s">
        <v>61</v>
      </c>
      <c r="B7" s="3">
        <v>6</v>
      </c>
      <c r="C7" s="13">
        <v>6</v>
      </c>
      <c r="D7" s="3" t="s">
        <v>477</v>
      </c>
      <c r="E7" s="3">
        <v>1</v>
      </c>
      <c r="F7" s="3">
        <v>1</v>
      </c>
      <c r="G7" s="3">
        <v>5</v>
      </c>
      <c r="H7" s="101">
        <v>457428267</v>
      </c>
      <c r="I7" s="3" t="s">
        <v>478</v>
      </c>
    </row>
    <row r="8" spans="1:9" x14ac:dyDescent="0.15">
      <c r="A8" s="3" t="s">
        <v>61</v>
      </c>
      <c r="B8" s="3">
        <v>7</v>
      </c>
      <c r="C8" s="13">
        <v>7</v>
      </c>
      <c r="D8" s="3" t="s">
        <v>479</v>
      </c>
      <c r="E8" s="3">
        <v>1</v>
      </c>
      <c r="F8" s="3">
        <v>1</v>
      </c>
      <c r="G8" s="3">
        <v>1</v>
      </c>
      <c r="H8" s="101">
        <v>457428459</v>
      </c>
      <c r="I8" s="3" t="s">
        <v>65</v>
      </c>
    </row>
    <row r="9" spans="1:9" x14ac:dyDescent="0.15">
      <c r="A9" s="3" t="s">
        <v>61</v>
      </c>
      <c r="B9" s="3">
        <v>8</v>
      </c>
      <c r="C9" s="13">
        <v>8</v>
      </c>
      <c r="D9" s="3" t="s">
        <v>480</v>
      </c>
      <c r="E9" s="3">
        <v>1</v>
      </c>
      <c r="F9" s="3">
        <v>1</v>
      </c>
      <c r="G9" s="3">
        <v>3</v>
      </c>
      <c r="H9" s="101">
        <v>457428395</v>
      </c>
      <c r="I9" s="3" t="s">
        <v>65</v>
      </c>
    </row>
    <row r="10" spans="1:9" x14ac:dyDescent="0.15">
      <c r="A10" s="3" t="s">
        <v>61</v>
      </c>
      <c r="B10" s="3">
        <v>9</v>
      </c>
      <c r="C10" s="13">
        <v>9</v>
      </c>
      <c r="D10" s="3" t="s">
        <v>283</v>
      </c>
      <c r="E10" s="3">
        <v>1</v>
      </c>
      <c r="F10" s="3">
        <v>1</v>
      </c>
      <c r="G10" s="3">
        <v>3</v>
      </c>
      <c r="H10" s="101">
        <v>508021867</v>
      </c>
      <c r="I10" s="3" t="s">
        <v>65</v>
      </c>
    </row>
    <row r="11" spans="1:9" x14ac:dyDescent="0.15">
      <c r="A11" s="3" t="s">
        <v>61</v>
      </c>
      <c r="B11" s="3">
        <v>10</v>
      </c>
      <c r="C11" s="13">
        <v>10</v>
      </c>
      <c r="D11" s="3" t="s">
        <v>284</v>
      </c>
      <c r="E11" s="3">
        <v>1</v>
      </c>
      <c r="F11" s="3">
        <v>1</v>
      </c>
      <c r="G11" s="3">
        <v>1</v>
      </c>
      <c r="H11" s="101">
        <v>508021803</v>
      </c>
      <c r="I11" s="3" t="s">
        <v>63</v>
      </c>
    </row>
    <row r="12" spans="1:9" x14ac:dyDescent="0.15">
      <c r="A12" s="3" t="s">
        <v>61</v>
      </c>
      <c r="B12" s="3">
        <v>11</v>
      </c>
      <c r="C12" s="13">
        <v>11</v>
      </c>
      <c r="D12" s="3" t="s">
        <v>286</v>
      </c>
      <c r="E12" s="3">
        <v>1</v>
      </c>
      <c r="F12" s="3">
        <v>1</v>
      </c>
      <c r="G12" s="3">
        <v>1</v>
      </c>
      <c r="H12" s="101">
        <v>508021995</v>
      </c>
      <c r="I12" s="3" t="s">
        <v>287</v>
      </c>
    </row>
    <row r="13" spans="1:9" x14ac:dyDescent="0.15">
      <c r="A13" s="3" t="s">
        <v>61</v>
      </c>
      <c r="B13" s="3">
        <v>12</v>
      </c>
      <c r="C13" s="13">
        <v>12</v>
      </c>
      <c r="D13" s="3" t="s">
        <v>288</v>
      </c>
      <c r="E13" s="3">
        <v>1</v>
      </c>
      <c r="F13" s="3">
        <v>1</v>
      </c>
      <c r="G13" s="3">
        <v>2</v>
      </c>
      <c r="H13" s="101">
        <v>508021931</v>
      </c>
      <c r="I13" s="3" t="s">
        <v>285</v>
      </c>
    </row>
    <row r="14" spans="1:9" x14ac:dyDescent="0.15">
      <c r="A14" s="3" t="s">
        <v>61</v>
      </c>
      <c r="B14" s="3">
        <v>13</v>
      </c>
      <c r="C14" s="13">
        <v>13</v>
      </c>
      <c r="D14" s="3" t="s">
        <v>289</v>
      </c>
      <c r="E14" s="3">
        <v>2</v>
      </c>
      <c r="F14" s="3">
        <v>1</v>
      </c>
      <c r="G14" s="3">
        <v>3</v>
      </c>
      <c r="H14" s="101">
        <v>524799339</v>
      </c>
      <c r="I14" s="3" t="s">
        <v>290</v>
      </c>
    </row>
    <row r="15" spans="1:9" x14ac:dyDescent="0.15">
      <c r="A15" s="3" t="s">
        <v>61</v>
      </c>
      <c r="B15" s="3">
        <v>14</v>
      </c>
      <c r="C15" s="13">
        <v>14</v>
      </c>
      <c r="D15" s="3" t="s">
        <v>291</v>
      </c>
      <c r="E15" s="3">
        <v>2</v>
      </c>
      <c r="F15" s="3">
        <v>1</v>
      </c>
      <c r="G15" s="3">
        <v>3</v>
      </c>
      <c r="H15" s="101">
        <v>524799275</v>
      </c>
      <c r="I15" s="3" t="s">
        <v>292</v>
      </c>
    </row>
    <row r="16" spans="1:9" x14ac:dyDescent="0.15">
      <c r="A16" s="3" t="s">
        <v>61</v>
      </c>
      <c r="B16" s="3">
        <v>15</v>
      </c>
      <c r="C16" s="13">
        <v>15</v>
      </c>
      <c r="D16" s="3" t="s">
        <v>293</v>
      </c>
      <c r="E16" s="3">
        <v>1</v>
      </c>
      <c r="F16" s="3">
        <v>1</v>
      </c>
      <c r="G16" s="3">
        <v>2.5</v>
      </c>
      <c r="H16" s="101">
        <v>524799467</v>
      </c>
      <c r="I16" s="3" t="s">
        <v>292</v>
      </c>
    </row>
    <row r="17" spans="1:9" x14ac:dyDescent="0.15">
      <c r="A17" s="3" t="s">
        <v>61</v>
      </c>
      <c r="B17" s="3">
        <v>16</v>
      </c>
      <c r="C17" s="13">
        <v>16</v>
      </c>
      <c r="D17" s="3" t="s">
        <v>294</v>
      </c>
      <c r="E17" s="3">
        <v>2</v>
      </c>
      <c r="F17" s="3">
        <v>1</v>
      </c>
      <c r="G17" s="3">
        <v>1</v>
      </c>
      <c r="H17" s="101">
        <v>524799403</v>
      </c>
      <c r="I17" s="3" t="s">
        <v>285</v>
      </c>
    </row>
    <row r="18" spans="1:9" x14ac:dyDescent="0.15">
      <c r="A18" s="3" t="s">
        <v>61</v>
      </c>
      <c r="B18" s="3">
        <v>17</v>
      </c>
      <c r="C18" s="13">
        <v>17</v>
      </c>
      <c r="D18" s="3" t="s">
        <v>295</v>
      </c>
      <c r="E18" s="3">
        <v>1</v>
      </c>
      <c r="F18" s="3">
        <v>1</v>
      </c>
      <c r="G18" s="3">
        <v>1</v>
      </c>
      <c r="H18" s="101">
        <v>38521963</v>
      </c>
      <c r="I18" s="3" t="s">
        <v>296</v>
      </c>
    </row>
    <row r="19" spans="1:9" x14ac:dyDescent="0.15">
      <c r="A19" s="3" t="s">
        <v>61</v>
      </c>
      <c r="B19" s="3">
        <v>18</v>
      </c>
      <c r="C19" s="13">
        <v>18</v>
      </c>
      <c r="D19" s="3" t="s">
        <v>297</v>
      </c>
      <c r="E19" s="3">
        <v>2</v>
      </c>
      <c r="F19" s="3">
        <v>1</v>
      </c>
      <c r="G19" s="3">
        <v>0.5</v>
      </c>
      <c r="H19" s="101">
        <v>38521899</v>
      </c>
      <c r="I19" s="3" t="s">
        <v>285</v>
      </c>
    </row>
    <row r="20" spans="1:9" x14ac:dyDescent="0.15">
      <c r="A20" s="3" t="s">
        <v>61</v>
      </c>
      <c r="B20" s="3">
        <v>19</v>
      </c>
      <c r="C20" s="13">
        <v>19</v>
      </c>
      <c r="D20" s="3" t="s">
        <v>298</v>
      </c>
      <c r="E20" s="3">
        <v>2</v>
      </c>
      <c r="F20" s="3">
        <v>1</v>
      </c>
      <c r="G20" s="3">
        <v>3</v>
      </c>
      <c r="H20" s="101">
        <v>38522091</v>
      </c>
      <c r="I20" s="3" t="s">
        <v>290</v>
      </c>
    </row>
    <row r="21" spans="1:9" x14ac:dyDescent="0.15">
      <c r="A21" s="3" t="s">
        <v>61</v>
      </c>
      <c r="B21" s="3">
        <v>20</v>
      </c>
      <c r="C21" s="13">
        <v>20</v>
      </c>
      <c r="D21" s="3" t="s">
        <v>165</v>
      </c>
      <c r="E21" s="3">
        <v>2</v>
      </c>
      <c r="F21" s="3">
        <v>1</v>
      </c>
      <c r="G21" s="3">
        <v>4.5</v>
      </c>
      <c r="H21" s="101">
        <v>38522027</v>
      </c>
      <c r="I21" s="3" t="s">
        <v>290</v>
      </c>
    </row>
    <row r="22" spans="1:9" x14ac:dyDescent="0.15">
      <c r="A22" s="3" t="s">
        <v>61</v>
      </c>
      <c r="B22" s="3">
        <v>21</v>
      </c>
      <c r="C22" s="13">
        <v>21</v>
      </c>
      <c r="D22" s="3" t="s">
        <v>166</v>
      </c>
      <c r="E22" s="3">
        <v>4</v>
      </c>
      <c r="F22" s="3">
        <v>4</v>
      </c>
      <c r="G22" s="3">
        <v>6</v>
      </c>
      <c r="H22" s="101">
        <v>55299435</v>
      </c>
      <c r="I22" s="3" t="s">
        <v>285</v>
      </c>
    </row>
    <row r="23" spans="1:9" x14ac:dyDescent="0.15">
      <c r="A23" s="3" t="s">
        <v>61</v>
      </c>
      <c r="B23" s="3">
        <v>22</v>
      </c>
      <c r="C23" s="13">
        <v>22</v>
      </c>
      <c r="D23" s="3" t="s">
        <v>167</v>
      </c>
      <c r="E23" s="3">
        <v>1</v>
      </c>
      <c r="F23" s="3">
        <v>1</v>
      </c>
      <c r="G23" s="3">
        <v>4.5</v>
      </c>
      <c r="H23" s="101">
        <v>55299371</v>
      </c>
      <c r="I23" s="3" t="s">
        <v>292</v>
      </c>
    </row>
    <row r="24" spans="1:9" x14ac:dyDescent="0.15">
      <c r="A24" s="3" t="s">
        <v>61</v>
      </c>
      <c r="B24" s="3">
        <v>23</v>
      </c>
      <c r="C24" s="13">
        <v>23</v>
      </c>
      <c r="D24" s="3" t="s">
        <v>168</v>
      </c>
      <c r="E24" s="3">
        <v>1</v>
      </c>
      <c r="F24" s="3">
        <v>1</v>
      </c>
      <c r="G24" s="3">
        <v>2</v>
      </c>
      <c r="H24" s="101">
        <v>55299563</v>
      </c>
      <c r="I24" s="3" t="s">
        <v>285</v>
      </c>
    </row>
    <row r="25" spans="1:9" x14ac:dyDescent="0.15">
      <c r="A25" s="3" t="s">
        <v>61</v>
      </c>
      <c r="B25" s="3">
        <v>24</v>
      </c>
      <c r="C25" s="13">
        <v>24</v>
      </c>
      <c r="D25" s="3" t="s">
        <v>371</v>
      </c>
      <c r="E25" s="3">
        <v>1</v>
      </c>
      <c r="F25" s="3">
        <v>1</v>
      </c>
      <c r="G25" s="3">
        <v>3</v>
      </c>
      <c r="H25" s="101">
        <v>55299499</v>
      </c>
      <c r="I25" s="3" t="s">
        <v>296</v>
      </c>
    </row>
    <row r="26" spans="1:9" x14ac:dyDescent="0.15">
      <c r="A26" s="3" t="s">
        <v>61</v>
      </c>
      <c r="B26" s="3">
        <v>25</v>
      </c>
      <c r="C26" s="13">
        <v>25</v>
      </c>
      <c r="D26" s="3" t="s">
        <v>372</v>
      </c>
      <c r="E26" s="3">
        <v>2</v>
      </c>
      <c r="F26" s="3">
        <v>1</v>
      </c>
      <c r="G26" s="3">
        <v>3</v>
      </c>
      <c r="H26" s="101">
        <v>105892971</v>
      </c>
      <c r="I26" s="3" t="s">
        <v>296</v>
      </c>
    </row>
    <row r="27" spans="1:9" x14ac:dyDescent="0.15">
      <c r="A27" s="3" t="s">
        <v>373</v>
      </c>
      <c r="B27" s="3">
        <v>26</v>
      </c>
      <c r="C27" s="19">
        <v>1</v>
      </c>
      <c r="D27" s="3" t="s">
        <v>374</v>
      </c>
      <c r="E27" s="3">
        <v>2</v>
      </c>
      <c r="F27" s="3">
        <v>1</v>
      </c>
      <c r="G27" s="3">
        <v>4.5</v>
      </c>
      <c r="H27" s="101">
        <v>0</v>
      </c>
      <c r="I27" s="3" t="s">
        <v>292</v>
      </c>
    </row>
    <row r="28" spans="1:9" x14ac:dyDescent="0.15">
      <c r="A28" s="3" t="s">
        <v>373</v>
      </c>
      <c r="B28" s="3">
        <v>27</v>
      </c>
      <c r="C28" s="19">
        <v>2</v>
      </c>
      <c r="D28" s="3" t="s">
        <v>375</v>
      </c>
      <c r="E28" s="3">
        <v>3</v>
      </c>
      <c r="F28" s="3">
        <v>3</v>
      </c>
      <c r="G28" s="3">
        <v>3</v>
      </c>
      <c r="H28" s="101">
        <v>89115754</v>
      </c>
      <c r="I28" s="3" t="s">
        <v>290</v>
      </c>
    </row>
    <row r="29" spans="1:9" x14ac:dyDescent="0.15">
      <c r="A29" s="3" t="s">
        <v>373</v>
      </c>
      <c r="B29" s="3">
        <v>28</v>
      </c>
      <c r="C29" s="19">
        <v>3</v>
      </c>
      <c r="D29" s="3" t="s">
        <v>376</v>
      </c>
      <c r="E29" s="3">
        <v>2</v>
      </c>
      <c r="F29" s="3">
        <v>1</v>
      </c>
      <c r="G29" s="3">
        <v>3</v>
      </c>
      <c r="H29" s="101">
        <v>72338537</v>
      </c>
      <c r="I29" s="3" t="s">
        <v>292</v>
      </c>
    </row>
    <row r="30" spans="1:9" x14ac:dyDescent="0.15">
      <c r="A30" s="3" t="s">
        <v>373</v>
      </c>
      <c r="B30" s="3">
        <v>29</v>
      </c>
      <c r="C30" s="19">
        <v>4</v>
      </c>
      <c r="D30" s="3" t="s">
        <v>377</v>
      </c>
      <c r="E30" s="3">
        <v>1</v>
      </c>
      <c r="F30" s="3">
        <v>1</v>
      </c>
      <c r="G30" s="3">
        <f>3+2/3</f>
        <v>3.6666666666666665</v>
      </c>
      <c r="H30" s="101">
        <v>55561320</v>
      </c>
      <c r="I30" s="3" t="s">
        <v>296</v>
      </c>
    </row>
    <row r="31" spans="1:9" x14ac:dyDescent="0.15">
      <c r="A31" s="3" t="s">
        <v>373</v>
      </c>
      <c r="B31" s="3">
        <v>30</v>
      </c>
      <c r="C31" s="19">
        <v>5</v>
      </c>
      <c r="D31" s="3" t="s">
        <v>378</v>
      </c>
      <c r="E31" s="3">
        <v>1</v>
      </c>
      <c r="F31" s="3">
        <v>1</v>
      </c>
      <c r="G31" s="3">
        <v>1</v>
      </c>
      <c r="H31" s="101">
        <v>173001839</v>
      </c>
      <c r="I31" s="3" t="s">
        <v>296</v>
      </c>
    </row>
    <row r="32" spans="1:9" x14ac:dyDescent="0.15">
      <c r="A32" s="3" t="s">
        <v>373</v>
      </c>
      <c r="B32" s="3">
        <v>31</v>
      </c>
      <c r="C32" s="19">
        <v>6</v>
      </c>
      <c r="D32" s="3" t="s">
        <v>379</v>
      </c>
      <c r="E32" s="3">
        <v>3</v>
      </c>
      <c r="F32" s="3">
        <v>2</v>
      </c>
      <c r="G32" s="3">
        <v>4.5</v>
      </c>
      <c r="H32" s="101">
        <v>156224622</v>
      </c>
      <c r="I32" s="3" t="s">
        <v>290</v>
      </c>
    </row>
    <row r="33" spans="1:9" x14ac:dyDescent="0.15">
      <c r="A33" s="3" t="s">
        <v>373</v>
      </c>
      <c r="B33" s="3">
        <v>32</v>
      </c>
      <c r="C33" s="19">
        <v>7</v>
      </c>
      <c r="D33" s="3" t="s">
        <v>177</v>
      </c>
      <c r="E33" s="3">
        <v>1</v>
      </c>
      <c r="F33" s="3">
        <v>1</v>
      </c>
      <c r="G33" s="3">
        <v>1</v>
      </c>
      <c r="H33" s="101">
        <v>139447405</v>
      </c>
      <c r="I33" s="3" t="s">
        <v>292</v>
      </c>
    </row>
    <row r="34" spans="1:9" x14ac:dyDescent="0.15">
      <c r="A34" s="3" t="s">
        <v>373</v>
      </c>
      <c r="B34" s="3">
        <v>33</v>
      </c>
      <c r="C34" s="19">
        <v>8</v>
      </c>
      <c r="D34" s="3" t="s">
        <v>178</v>
      </c>
      <c r="E34" s="3">
        <v>2</v>
      </c>
      <c r="F34" s="3">
        <v>1</v>
      </c>
      <c r="G34" s="3">
        <v>4.5</v>
      </c>
      <c r="H34" s="101">
        <v>122670188</v>
      </c>
      <c r="I34" s="3" t="s">
        <v>290</v>
      </c>
    </row>
    <row r="35" spans="1:9" x14ac:dyDescent="0.15">
      <c r="A35" s="3" t="s">
        <v>373</v>
      </c>
      <c r="B35" s="3">
        <v>34</v>
      </c>
      <c r="C35" s="19">
        <v>9</v>
      </c>
      <c r="D35" s="3" t="s">
        <v>1451</v>
      </c>
      <c r="E35" s="3">
        <v>2</v>
      </c>
      <c r="F35" s="3">
        <v>1</v>
      </c>
      <c r="G35" s="3">
        <f>3+50/60</f>
        <v>3.8333333333333335</v>
      </c>
      <c r="H35" s="101">
        <v>107990123</v>
      </c>
      <c r="I35" s="3" t="s">
        <v>285</v>
      </c>
    </row>
    <row r="36" spans="1:9" x14ac:dyDescent="0.15">
      <c r="A36" s="3" t="s">
        <v>373</v>
      </c>
      <c r="B36" s="3">
        <v>35</v>
      </c>
      <c r="C36" s="19">
        <v>10</v>
      </c>
      <c r="D36" s="3" t="s">
        <v>1452</v>
      </c>
      <c r="E36" s="3">
        <v>3</v>
      </c>
      <c r="F36" s="3">
        <v>2</v>
      </c>
      <c r="G36" s="3">
        <v>3</v>
      </c>
      <c r="H36" s="101">
        <v>91212906</v>
      </c>
      <c r="I36" s="3" t="s">
        <v>292</v>
      </c>
    </row>
    <row r="37" spans="1:9" x14ac:dyDescent="0.15">
      <c r="A37" s="3" t="s">
        <v>373</v>
      </c>
      <c r="B37" s="3">
        <v>36</v>
      </c>
      <c r="C37" s="19">
        <v>11</v>
      </c>
      <c r="D37" s="3" t="s">
        <v>1453</v>
      </c>
      <c r="E37" s="3">
        <v>4</v>
      </c>
      <c r="F37" s="3">
        <v>1</v>
      </c>
      <c r="G37" s="3">
        <v>3</v>
      </c>
      <c r="H37" s="101">
        <v>74435689</v>
      </c>
      <c r="I37" s="3" t="s">
        <v>290</v>
      </c>
    </row>
    <row r="38" spans="1:9" x14ac:dyDescent="0.15">
      <c r="A38" s="3" t="s">
        <v>373</v>
      </c>
      <c r="B38" s="3">
        <v>37</v>
      </c>
      <c r="C38" s="19">
        <v>12</v>
      </c>
      <c r="D38" s="3" t="s">
        <v>1454</v>
      </c>
      <c r="E38" s="3">
        <v>4</v>
      </c>
      <c r="F38" s="3">
        <v>1</v>
      </c>
      <c r="G38" s="3">
        <v>3</v>
      </c>
      <c r="H38" s="101">
        <v>57658472</v>
      </c>
      <c r="I38" s="3" t="s">
        <v>296</v>
      </c>
    </row>
    <row r="39" spans="1:9" x14ac:dyDescent="0.15">
      <c r="A39" s="3" t="s">
        <v>373</v>
      </c>
      <c r="B39" s="3">
        <v>38</v>
      </c>
      <c r="C39" s="19">
        <v>13</v>
      </c>
      <c r="D39" s="3" t="s">
        <v>1455</v>
      </c>
      <c r="E39" s="3">
        <v>2</v>
      </c>
      <c r="F39" s="3">
        <v>1</v>
      </c>
      <c r="G39" s="3">
        <v>5.5</v>
      </c>
      <c r="H39" s="101">
        <v>175098991</v>
      </c>
      <c r="I39" s="3" t="s">
        <v>290</v>
      </c>
    </row>
    <row r="40" spans="1:9" x14ac:dyDescent="0.15">
      <c r="A40" s="3" t="s">
        <v>373</v>
      </c>
      <c r="B40" s="3">
        <v>39</v>
      </c>
      <c r="C40" s="19">
        <v>14</v>
      </c>
      <c r="D40" s="3" t="s">
        <v>1322</v>
      </c>
      <c r="E40" s="3">
        <v>1</v>
      </c>
      <c r="F40" s="3">
        <v>1</v>
      </c>
      <c r="G40" s="3">
        <v>1</v>
      </c>
      <c r="H40" s="101">
        <v>158321774</v>
      </c>
      <c r="I40" s="3" t="s">
        <v>285</v>
      </c>
    </row>
    <row r="41" spans="1:9" x14ac:dyDescent="0.15">
      <c r="A41" s="3" t="s">
        <v>373</v>
      </c>
      <c r="B41" s="3">
        <v>40</v>
      </c>
      <c r="C41" s="19">
        <v>15</v>
      </c>
      <c r="D41" s="3" t="s">
        <v>1323</v>
      </c>
      <c r="E41" s="3">
        <v>3</v>
      </c>
      <c r="F41" s="3">
        <v>1</v>
      </c>
      <c r="G41" s="3">
        <v>4.5</v>
      </c>
      <c r="H41" s="101">
        <v>141544557</v>
      </c>
      <c r="I41" s="3" t="s">
        <v>290</v>
      </c>
    </row>
    <row r="42" spans="1:9" x14ac:dyDescent="0.15">
      <c r="A42" s="3" t="s">
        <v>373</v>
      </c>
      <c r="B42" s="3">
        <v>41</v>
      </c>
      <c r="C42" s="19">
        <v>16</v>
      </c>
      <c r="D42" s="3" t="s">
        <v>1324</v>
      </c>
      <c r="E42" s="3">
        <v>4</v>
      </c>
      <c r="F42" s="3">
        <v>1</v>
      </c>
      <c r="G42" s="3">
        <v>6</v>
      </c>
      <c r="H42" s="101">
        <v>124767340</v>
      </c>
      <c r="I42" s="3" t="s">
        <v>285</v>
      </c>
    </row>
    <row r="43" spans="1:9" x14ac:dyDescent="0.15">
      <c r="A43" s="3" t="s">
        <v>373</v>
      </c>
      <c r="B43" s="3">
        <v>42</v>
      </c>
      <c r="C43" s="19">
        <v>17</v>
      </c>
      <c r="D43" s="3" t="s">
        <v>1325</v>
      </c>
      <c r="E43" s="3">
        <v>1</v>
      </c>
      <c r="F43" s="3">
        <v>1</v>
      </c>
      <c r="G43" s="3">
        <f>3+2/3</f>
        <v>3.6666666666666665</v>
      </c>
      <c r="H43" s="101">
        <v>101698667</v>
      </c>
      <c r="I43" s="3" t="s">
        <v>285</v>
      </c>
    </row>
    <row r="44" spans="1:9" x14ac:dyDescent="0.15">
      <c r="A44" s="3" t="s">
        <v>373</v>
      </c>
      <c r="B44" s="3">
        <v>43</v>
      </c>
      <c r="C44" s="19">
        <v>18</v>
      </c>
      <c r="D44" s="3" t="s">
        <v>1326</v>
      </c>
      <c r="E44" s="3">
        <v>4</v>
      </c>
      <c r="F44" s="3">
        <v>3</v>
      </c>
      <c r="G44" s="3">
        <v>3</v>
      </c>
      <c r="H44" s="101">
        <v>84921450</v>
      </c>
      <c r="I44" s="3" t="s">
        <v>292</v>
      </c>
    </row>
    <row r="45" spans="1:9" x14ac:dyDescent="0.15">
      <c r="A45" s="3" t="s">
        <v>373</v>
      </c>
      <c r="B45" s="3">
        <v>44</v>
      </c>
      <c r="C45" s="19">
        <v>19</v>
      </c>
      <c r="D45" s="3" t="s">
        <v>1327</v>
      </c>
      <c r="E45" s="3">
        <v>2</v>
      </c>
      <c r="F45" s="3">
        <v>1</v>
      </c>
      <c r="G45" s="3">
        <v>5</v>
      </c>
      <c r="H45" s="101">
        <v>68144233</v>
      </c>
      <c r="I45" s="3" t="s">
        <v>296</v>
      </c>
    </row>
    <row r="46" spans="1:9" x14ac:dyDescent="0.15">
      <c r="A46" s="3" t="s">
        <v>373</v>
      </c>
      <c r="B46" s="3">
        <v>45</v>
      </c>
      <c r="C46" s="19">
        <v>20</v>
      </c>
      <c r="D46" s="3" t="s">
        <v>1328</v>
      </c>
      <c r="E46" s="3">
        <v>4</v>
      </c>
      <c r="F46" s="3">
        <v>1</v>
      </c>
      <c r="G46" s="3">
        <v>5</v>
      </c>
      <c r="H46" s="101">
        <v>51367016</v>
      </c>
      <c r="I46" s="3" t="s">
        <v>296</v>
      </c>
    </row>
    <row r="47" spans="1:9" x14ac:dyDescent="0.15">
      <c r="A47" s="3" t="s">
        <v>373</v>
      </c>
      <c r="B47" s="3">
        <v>46</v>
      </c>
      <c r="C47" s="19">
        <v>21</v>
      </c>
      <c r="D47" s="3" t="s">
        <v>1329</v>
      </c>
      <c r="E47" s="3">
        <v>2</v>
      </c>
      <c r="F47" s="3">
        <v>1</v>
      </c>
      <c r="G47" s="3">
        <v>4</v>
      </c>
      <c r="H47" s="101">
        <v>168807535</v>
      </c>
      <c r="I47" s="3" t="s">
        <v>285</v>
      </c>
    </row>
    <row r="48" spans="1:9" x14ac:dyDescent="0.15">
      <c r="A48" s="3" t="s">
        <v>373</v>
      </c>
      <c r="B48" s="3">
        <v>47</v>
      </c>
      <c r="C48" s="19">
        <v>22</v>
      </c>
    </row>
    <row r="49" spans="1:3" x14ac:dyDescent="0.15">
      <c r="A49" s="3" t="s">
        <v>373</v>
      </c>
      <c r="B49" s="3">
        <v>48</v>
      </c>
      <c r="C49" s="19">
        <v>23</v>
      </c>
    </row>
    <row r="50" spans="1:3" x14ac:dyDescent="0.15">
      <c r="A50" s="3" t="s">
        <v>373</v>
      </c>
      <c r="B50" s="3">
        <v>49</v>
      </c>
      <c r="C50" s="19">
        <v>24</v>
      </c>
    </row>
    <row r="51" spans="1:3" x14ac:dyDescent="0.15">
      <c r="A51" s="3" t="s">
        <v>373</v>
      </c>
      <c r="B51" s="3">
        <v>50</v>
      </c>
      <c r="C51" s="19">
        <v>25</v>
      </c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Lemmings &amp; Oh No! More Lemmings</vt:lpstr>
      <vt:lpstr>Master System Lemmings</vt:lpstr>
      <vt:lpstr>Genesis Lemmings</vt:lpstr>
      <vt:lpstr>Xmas, COVOX, Prima</vt:lpstr>
      <vt:lpstr>2-Player (Amiga)</vt:lpstr>
      <vt:lpstr>Lemmings 2</vt:lpstr>
      <vt:lpstr>Lemmings 3D</vt:lpstr>
      <vt:lpstr>Lemmings Paintball</vt:lpstr>
    </vt:vector>
  </TitlesOfParts>
  <Company>Student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Pearson;Finlay Chalmers</dc:creator>
  <cp:lastModifiedBy>Microsoft</cp:lastModifiedBy>
  <dcterms:created xsi:type="dcterms:W3CDTF">2006-09-21T14:30:14Z</dcterms:created>
  <dcterms:modified xsi:type="dcterms:W3CDTF">2011-03-15T17:21:00Z</dcterms:modified>
</cp:coreProperties>
</file>