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773beb8dc4d8d6e/Documents/feud2021/"/>
    </mc:Choice>
  </mc:AlternateContent>
  <xr:revisionPtr revIDLastSave="895" documentId="8_{2E485B21-1FE8-4E9C-88C5-248B74E5F9CA}" xr6:coauthVersionLast="46" xr6:coauthVersionMax="46" xr10:uidLastSave="{96336494-1862-4F62-A2B3-A0AADE99B372}"/>
  <bookViews>
    <workbookView xWindow="22932" yWindow="660" windowWidth="23256" windowHeight="13176" xr2:uid="{69843B97-F428-4E3A-BD59-D70AC9927D70}"/>
  </bookViews>
  <sheets>
    <sheet name="Results" sheetId="1" r:id="rId1"/>
    <sheet name="Missile Wa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9" i="1" l="1"/>
  <c r="C96" i="1"/>
  <c r="C194" i="1"/>
  <c r="C193" i="1"/>
  <c r="C192" i="1"/>
  <c r="C191" i="1"/>
  <c r="C190" i="1"/>
  <c r="C189" i="1"/>
  <c r="C188" i="1"/>
  <c r="C187" i="1"/>
  <c r="C186" i="1"/>
  <c r="C185" i="1"/>
  <c r="C184" i="1"/>
  <c r="C181" i="1"/>
  <c r="C180" i="1"/>
  <c r="C179" i="1"/>
  <c r="C178" i="1"/>
  <c r="C177" i="1"/>
  <c r="C176" i="1"/>
  <c r="C175" i="1"/>
  <c r="C174" i="1"/>
  <c r="C173" i="1"/>
  <c r="C172" i="1"/>
  <c r="C171" i="1"/>
  <c r="C168" i="1"/>
  <c r="C167" i="1"/>
  <c r="C166" i="1"/>
  <c r="C165" i="1"/>
  <c r="C164" i="1"/>
  <c r="C163" i="1"/>
  <c r="C162" i="1"/>
  <c r="C161" i="1"/>
  <c r="C160" i="1"/>
  <c r="C159" i="1"/>
  <c r="C158" i="1"/>
  <c r="C155" i="1"/>
  <c r="C154" i="1"/>
  <c r="C153" i="1"/>
  <c r="C152" i="1"/>
  <c r="C151" i="1"/>
  <c r="C150" i="1"/>
  <c r="C149" i="1"/>
  <c r="C148" i="1"/>
  <c r="C147" i="1"/>
  <c r="C146" i="1"/>
  <c r="C145" i="1"/>
  <c r="C142" i="1"/>
  <c r="C141" i="1"/>
  <c r="C140" i="1"/>
  <c r="C139" i="1"/>
  <c r="C138" i="1"/>
  <c r="C137" i="1"/>
  <c r="C136" i="1"/>
  <c r="C135" i="1"/>
  <c r="C134" i="1"/>
  <c r="C133" i="1"/>
  <c r="C132" i="1"/>
  <c r="C129" i="1"/>
  <c r="C128" i="1"/>
  <c r="C127" i="1"/>
  <c r="C126" i="1"/>
  <c r="C125" i="1"/>
  <c r="C124" i="1"/>
  <c r="C123" i="1"/>
  <c r="C122" i="1"/>
  <c r="C121" i="1"/>
  <c r="C120" i="1"/>
  <c r="C119" i="1"/>
  <c r="C116" i="1"/>
  <c r="C115" i="1"/>
  <c r="C114" i="1"/>
  <c r="C113" i="1"/>
  <c r="C112" i="1"/>
  <c r="C111" i="1"/>
  <c r="C110" i="1"/>
  <c r="C108" i="1"/>
  <c r="C107" i="1"/>
  <c r="C106" i="1"/>
  <c r="C103" i="1"/>
  <c r="C102" i="1"/>
  <c r="C101" i="1"/>
  <c r="C100" i="1"/>
  <c r="C99" i="1"/>
  <c r="C98" i="1"/>
  <c r="C97" i="1"/>
  <c r="C95" i="1"/>
  <c r="C94" i="1"/>
  <c r="C93" i="1"/>
  <c r="C90" i="1"/>
  <c r="C89" i="1"/>
  <c r="C88" i="1"/>
  <c r="C87" i="1"/>
  <c r="C86" i="1"/>
  <c r="C85" i="1"/>
  <c r="C84" i="1"/>
  <c r="C83" i="1"/>
  <c r="C82" i="1"/>
  <c r="C81" i="1"/>
  <c r="C80" i="1"/>
  <c r="C77" i="1"/>
  <c r="C76" i="1"/>
  <c r="C75" i="1"/>
  <c r="C74" i="1"/>
  <c r="C73" i="1"/>
  <c r="C72" i="1"/>
  <c r="C71" i="1"/>
  <c r="C70" i="1"/>
  <c r="C69" i="1"/>
  <c r="C68" i="1"/>
  <c r="C67" i="1"/>
  <c r="C64" i="1"/>
  <c r="C63" i="1"/>
  <c r="C62" i="1"/>
  <c r="C61" i="1"/>
  <c r="C60" i="1"/>
  <c r="C59" i="1"/>
  <c r="C58" i="1"/>
  <c r="C57" i="1"/>
  <c r="C56" i="1"/>
  <c r="C55" i="1"/>
  <c r="C54" i="1"/>
  <c r="C51" i="1"/>
  <c r="C50" i="1"/>
  <c r="C49" i="1"/>
  <c r="C48" i="1"/>
  <c r="C47" i="1"/>
  <c r="C46" i="1"/>
  <c r="C45" i="1"/>
  <c r="C44" i="1"/>
  <c r="C43" i="1"/>
  <c r="C42" i="1"/>
  <c r="C41" i="1"/>
  <c r="C38" i="1"/>
  <c r="C37" i="1"/>
  <c r="C36" i="1"/>
  <c r="C35" i="1"/>
  <c r="C34" i="1"/>
  <c r="C33" i="1"/>
  <c r="C32" i="1"/>
  <c r="C31" i="1"/>
  <c r="C30" i="1"/>
  <c r="C29" i="1"/>
  <c r="C28" i="1"/>
  <c r="C25" i="1"/>
  <c r="C24" i="1"/>
  <c r="C23" i="1"/>
  <c r="C22" i="1"/>
  <c r="C21" i="1"/>
  <c r="C20" i="1"/>
  <c r="C19" i="1"/>
  <c r="C18" i="1"/>
  <c r="C17" i="1"/>
  <c r="C16" i="1"/>
  <c r="C15" i="1"/>
  <c r="C12" i="1"/>
  <c r="C11" i="1"/>
  <c r="C10" i="1"/>
  <c r="C9" i="1"/>
  <c r="C8" i="1"/>
  <c r="C7" i="1"/>
  <c r="C6" i="1"/>
  <c r="C5" i="1"/>
  <c r="C4" i="1"/>
  <c r="C3" i="1"/>
  <c r="C2" i="1"/>
  <c r="D5" i="1" l="1"/>
  <c r="D6" i="1"/>
  <c r="D93" i="1"/>
  <c r="D8" i="1"/>
  <c r="D7" i="1"/>
  <c r="D9" i="1"/>
  <c r="D10" i="1"/>
  <c r="D2" i="1"/>
  <c r="D3" i="1"/>
  <c r="D11" i="1"/>
  <c r="D4" i="1"/>
  <c r="D12" i="1"/>
  <c r="D189" i="1"/>
  <c r="D190" i="1"/>
  <c r="D193" i="1"/>
  <c r="D186" i="1"/>
  <c r="D188" i="1"/>
  <c r="D184" i="1"/>
  <c r="D185" i="1"/>
  <c r="D191" i="1"/>
  <c r="D192" i="1"/>
  <c r="D187" i="1"/>
  <c r="D194" i="1"/>
  <c r="D171" i="1"/>
  <c r="D173" i="1"/>
  <c r="D179" i="1"/>
  <c r="D180" i="1"/>
  <c r="D181" i="1"/>
  <c r="D175" i="1"/>
  <c r="D176" i="1"/>
  <c r="D174" i="1"/>
  <c r="D177" i="1"/>
  <c r="D172" i="1"/>
  <c r="D178" i="1"/>
  <c r="D158" i="1"/>
  <c r="D165" i="1"/>
  <c r="D160" i="1"/>
  <c r="D163" i="1"/>
  <c r="D164" i="1"/>
  <c r="D166" i="1"/>
  <c r="D159" i="1"/>
  <c r="D167" i="1"/>
  <c r="D168" i="1"/>
  <c r="D161" i="1"/>
  <c r="D162" i="1"/>
  <c r="D145" i="1"/>
  <c r="D146" i="1"/>
  <c r="D153" i="1"/>
  <c r="D147" i="1"/>
  <c r="D154" i="1"/>
  <c r="D155" i="1"/>
  <c r="D149" i="1"/>
  <c r="D148" i="1"/>
  <c r="D150" i="1"/>
  <c r="D151" i="1"/>
  <c r="D152" i="1"/>
  <c r="D142" i="1"/>
  <c r="D135" i="1"/>
  <c r="D133" i="1"/>
  <c r="D136" i="1"/>
  <c r="D137" i="1"/>
  <c r="D138" i="1"/>
  <c r="D139" i="1"/>
  <c r="D132" i="1"/>
  <c r="D140" i="1"/>
  <c r="D141" i="1"/>
  <c r="D134" i="1"/>
  <c r="D119" i="1"/>
  <c r="D127" i="1"/>
  <c r="D120" i="1"/>
  <c r="D128" i="1"/>
  <c r="D121" i="1"/>
  <c r="D129" i="1"/>
  <c r="D122" i="1"/>
  <c r="D123" i="1"/>
  <c r="D124" i="1"/>
  <c r="D125" i="1"/>
  <c r="D126" i="1"/>
  <c r="D106" i="1"/>
  <c r="D107" i="1"/>
  <c r="D109" i="1"/>
  <c r="D110" i="1"/>
  <c r="D111" i="1"/>
  <c r="D112" i="1"/>
  <c r="D113" i="1"/>
  <c r="D114" i="1"/>
  <c r="D115" i="1"/>
  <c r="D108" i="1"/>
  <c r="D116" i="1"/>
  <c r="D102" i="1"/>
  <c r="D95" i="1"/>
  <c r="D101" i="1"/>
  <c r="D103" i="1"/>
  <c r="D97" i="1"/>
  <c r="D80" i="1"/>
  <c r="D81" i="1"/>
  <c r="D89" i="1"/>
  <c r="D82" i="1"/>
  <c r="D83" i="1"/>
  <c r="D84" i="1"/>
  <c r="D90" i="1"/>
  <c r="D85" i="1"/>
  <c r="D86" i="1"/>
  <c r="D87" i="1"/>
  <c r="D88" i="1"/>
  <c r="D67" i="1"/>
  <c r="D77" i="1"/>
  <c r="D71" i="1"/>
  <c r="D69" i="1"/>
  <c r="D72" i="1"/>
  <c r="D74" i="1"/>
  <c r="D75" i="1"/>
  <c r="D73" i="1"/>
  <c r="D68" i="1"/>
  <c r="D76" i="1"/>
  <c r="D70" i="1"/>
  <c r="D54" i="1"/>
  <c r="D61" i="1"/>
  <c r="D62" i="1"/>
  <c r="D55" i="1"/>
  <c r="D63" i="1"/>
  <c r="D56" i="1"/>
  <c r="D64" i="1"/>
  <c r="D57" i="1"/>
  <c r="D58" i="1"/>
  <c r="D59" i="1"/>
  <c r="D60" i="1"/>
  <c r="D41" i="1"/>
  <c r="D43" i="1"/>
  <c r="D51" i="1"/>
  <c r="D44" i="1"/>
  <c r="D45" i="1"/>
  <c r="D46" i="1"/>
  <c r="D47" i="1"/>
  <c r="D48" i="1"/>
  <c r="D49" i="1"/>
  <c r="D42" i="1"/>
  <c r="D50" i="1"/>
  <c r="D28" i="1"/>
  <c r="D33" i="1"/>
  <c r="D34" i="1"/>
  <c r="D36" i="1"/>
  <c r="D29" i="1"/>
  <c r="D37" i="1"/>
  <c r="D30" i="1"/>
  <c r="D38" i="1"/>
  <c r="D35" i="1"/>
  <c r="D31" i="1"/>
  <c r="D32" i="1"/>
  <c r="D18" i="1"/>
  <c r="D19" i="1"/>
  <c r="D98" i="1"/>
  <c r="D99" i="1"/>
  <c r="D96" i="1"/>
  <c r="D94" i="1"/>
  <c r="D100" i="1"/>
  <c r="D20" i="1"/>
  <c r="D21" i="1"/>
  <c r="D15" i="1"/>
  <c r="D23" i="1"/>
  <c r="D16" i="1"/>
  <c r="D24" i="1"/>
  <c r="D17" i="1"/>
  <c r="D25" i="1"/>
  <c r="D22" i="1"/>
  <c r="B214" i="1" l="1"/>
  <c r="B213" i="1"/>
  <c r="B210" i="1"/>
  <c r="B218" i="1"/>
  <c r="B212" i="1"/>
  <c r="B217" i="1"/>
  <c r="B219" i="1"/>
  <c r="B211" i="1"/>
  <c r="B215" i="1"/>
  <c r="B220" i="1"/>
  <c r="B216" i="1"/>
</calcChain>
</file>

<file path=xl/sharedStrings.xml><?xml version="1.0" encoding="utf-8"?>
<sst xmlns="http://schemas.openxmlformats.org/spreadsheetml/2006/main" count="656" uniqueCount="211">
  <si>
    <t>Dullstar</t>
  </si>
  <si>
    <t>Flopsy</t>
  </si>
  <si>
    <t>geoo</t>
  </si>
  <si>
    <t>Gronkling</t>
  </si>
  <si>
    <t>IchoTolot</t>
  </si>
  <si>
    <t>Minim</t>
  </si>
  <si>
    <t>namida</t>
  </si>
  <si>
    <t>Simon</t>
  </si>
  <si>
    <t>WillLem</t>
  </si>
  <si>
    <t>Question 1</t>
  </si>
  <si>
    <t>Freq</t>
  </si>
  <si>
    <t>Score</t>
  </si>
  <si>
    <t>Question 2</t>
  </si>
  <si>
    <t>Question 3</t>
  </si>
  <si>
    <t>Question 4</t>
  </si>
  <si>
    <t>Question 5</t>
  </si>
  <si>
    <t>Question 6</t>
  </si>
  <si>
    <t>Question 7</t>
  </si>
  <si>
    <t>Question 8</t>
  </si>
  <si>
    <t>Question 9</t>
  </si>
  <si>
    <t>Question 10</t>
  </si>
  <si>
    <t>Question 11 (Inverse)</t>
  </si>
  <si>
    <t>Question 12 (Inverse)</t>
  </si>
  <si>
    <t>Question 13 (Inverse)</t>
  </si>
  <si>
    <t>Question 14 (Inverse)</t>
  </si>
  <si>
    <t>Question 15 (Inverse)</t>
  </si>
  <si>
    <t>Question 16 (Special)</t>
  </si>
  <si>
    <t>Final Score</t>
  </si>
  <si>
    <t>Name a type of interactive object from Lemmings (any game).</t>
  </si>
  <si>
    <t>Name a console mascot.</t>
  </si>
  <si>
    <t>Name something you would use to cool yourself down.</t>
  </si>
  <si>
    <t>Name a type of flower.</t>
  </si>
  <si>
    <t>Name a car part.</t>
  </si>
  <si>
    <t>Name a farm animal.</t>
  </si>
  <si>
    <t>Name a shark movie.</t>
  </si>
  <si>
    <t>Name something you should not eat.</t>
  </si>
  <si>
    <t>Name something you might find in a dog's kennel.</t>
  </si>
  <si>
    <t>Name a number, any number.</t>
  </si>
  <si>
    <t>Name a Grass-type starter pokemon (main series games only).</t>
  </si>
  <si>
    <t>Name a letter of the English alphabet (not case-sensitive).</t>
  </si>
  <si>
    <t>Name one of the official DOS Lemmings games with L1-style gameplay.</t>
  </si>
  <si>
    <t>Name a country in the European Union.</t>
  </si>
  <si>
    <t>50/50 chance, heads or tails?</t>
  </si>
  <si>
    <t>Missile war!</t>
  </si>
  <si>
    <t>Crane</t>
  </si>
  <si>
    <t>Trap</t>
  </si>
  <si>
    <t>Mario</t>
  </si>
  <si>
    <t>Water</t>
  </si>
  <si>
    <t>Rose</t>
  </si>
  <si>
    <t>Engine</t>
  </si>
  <si>
    <t>Cow</t>
  </si>
  <si>
    <t>Jaws</t>
  </si>
  <si>
    <t>Poop</t>
  </si>
  <si>
    <t>Dog</t>
  </si>
  <si>
    <t>Chespin</t>
  </si>
  <si>
    <t>O</t>
  </si>
  <si>
    <t>Holiday Lemmings 93</t>
  </si>
  <si>
    <t>Lithuania</t>
  </si>
  <si>
    <t>Tails</t>
  </si>
  <si>
    <t>Exit</t>
  </si>
  <si>
    <t>Fan</t>
  </si>
  <si>
    <t>Daffodil</t>
  </si>
  <si>
    <t>Dog poop</t>
  </si>
  <si>
    <t>Bone</t>
  </si>
  <si>
    <t>L</t>
  </si>
  <si>
    <t>Ireland</t>
  </si>
  <si>
    <t>Heads</t>
  </si>
  <si>
    <t>Place at 3,1; fire at 2,2 / 9,7 / 4,5</t>
  </si>
  <si>
    <t>Place at 4,4; fire at 8,2 / 9,8 / 8,3</t>
  </si>
  <si>
    <t>Sonic</t>
  </si>
  <si>
    <t>Air conditioner</t>
  </si>
  <si>
    <t>Tulip</t>
  </si>
  <si>
    <t>Sharknado</t>
  </si>
  <si>
    <t>Cyanide</t>
  </si>
  <si>
    <t>Puppy pads</t>
  </si>
  <si>
    <t>J</t>
  </si>
  <si>
    <t>Malta</t>
  </si>
  <si>
    <t>Place at 3,1; fire at 0,1 / 1,8 / 5,1</t>
  </si>
  <si>
    <t>Pig</t>
  </si>
  <si>
    <t>Poison</t>
  </si>
  <si>
    <t>Y</t>
  </si>
  <si>
    <t>A</t>
  </si>
  <si>
    <t>Slovenia</t>
  </si>
  <si>
    <t>Place at 4,7; fire at 0,0 / 8,9 / 5,10</t>
  </si>
  <si>
    <t>Lily</t>
  </si>
  <si>
    <t>Wheel</t>
  </si>
  <si>
    <t>Snivy</t>
  </si>
  <si>
    <t>E</t>
  </si>
  <si>
    <t>Prima Lemmings</t>
  </si>
  <si>
    <t>Estonia</t>
  </si>
  <si>
    <t>Place at 0,2; fire at 5,7 / 3,4 / 9,2</t>
  </si>
  <si>
    <t>Daisy</t>
  </si>
  <si>
    <t>Quizmaster</t>
  </si>
  <si>
    <t>Grookey</t>
  </si>
  <si>
    <t>Holiday Lemmings 94</t>
  </si>
  <si>
    <t>Latvia</t>
  </si>
  <si>
    <t>Place at 1,5; fire at 1,1 / 7,3 / 3,7</t>
  </si>
  <si>
    <t>Tire</t>
  </si>
  <si>
    <t>* subclass of wheel</t>
  </si>
  <si>
    <t>* subclass of poop</t>
  </si>
  <si>
    <t>* subclass of poison</t>
  </si>
  <si>
    <t>Water bowl</t>
  </si>
  <si>
    <t>Bulbasaur</t>
  </si>
  <si>
    <t>Lemmings (original)</t>
  </si>
  <si>
    <t>Luxembourg</t>
  </si>
  <si>
    <t>Place at 3,7; fire at 2,2 / 6,6 / 7,3</t>
  </si>
  <si>
    <t>Bath</t>
  </si>
  <si>
    <t>Meat</t>
  </si>
  <si>
    <t>Oh No! More Lemmings!</t>
  </si>
  <si>
    <t>France</t>
  </si>
  <si>
    <t>Place at 2,9; fire at 4,11 / 8,1 / 1,5</t>
  </si>
  <si>
    <t>Sunflower</t>
  </si>
  <si>
    <t>Chikorita</t>
  </si>
  <si>
    <t>F</t>
  </si>
  <si>
    <t>Xmas Lemmings 92</t>
  </si>
  <si>
    <t>Xmas Lemmings 91</t>
  </si>
  <si>
    <t>Spain</t>
  </si>
  <si>
    <t>Place at 6,8; fire at 2,3 / 9,4 / 10,10</t>
  </si>
  <si>
    <t>Shower</t>
  </si>
  <si>
    <t>Steering wheel</t>
  </si>
  <si>
    <t>Bowl</t>
  </si>
  <si>
    <t>* subclass of bowl</t>
  </si>
  <si>
    <t>Turtwig</t>
  </si>
  <si>
    <t>Sweden</t>
  </si>
  <si>
    <t>Place at 9,4; fire at 10,1 / 6,7 / 8,11</t>
  </si>
  <si>
    <t>Silica gel</t>
  </si>
  <si>
    <t>Rowlet</t>
  </si>
  <si>
    <t>W</t>
  </si>
  <si>
    <t>Greece</t>
  </si>
  <si>
    <t>Place at 3,3; fire at 0,0 / 11,8 / 7,11</t>
  </si>
  <si>
    <t>Initial board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</si>
  <si>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</si>
  <si>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</si>
  <si>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</si>
  <si>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</si>
  <si>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</si>
  <si>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</si>
  <si>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</si>
  <si>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</si>
  <si>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</si>
  <si>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</si>
  <si>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</si>
  <si>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bc</t>
  </si>
  <si>
    <t>Round 1</t>
  </si>
  <si>
    <t>Fire at 8, 2</t>
  </si>
  <si>
    <t>Fire at 2, 2</t>
  </si>
  <si>
    <t>Fire at 0, 1</t>
  </si>
  <si>
    <t>Fire at 0, 0</t>
  </si>
  <si>
    <t>Fire at 5, 7</t>
  </si>
  <si>
    <t>Fire at 1, 1</t>
  </si>
  <si>
    <t>Fire at 4, 11</t>
  </si>
  <si>
    <t>Fire at 2, 3</t>
  </si>
  <si>
    <t>Fire at 10, 1</t>
  </si>
  <si>
    <t>Miss</t>
  </si>
  <si>
    <t>bg</t>
  </si>
  <si>
    <t>dk</t>
  </si>
  <si>
    <t>Adjacent hit on WillLem (hit once)</t>
  </si>
  <si>
    <t>Adjacent hit on Flopsy (hit once)</t>
  </si>
  <si>
    <t>Round 2</t>
  </si>
  <si>
    <t>Fire at 9, 8</t>
  </si>
  <si>
    <t>Fire at 9, 7</t>
  </si>
  <si>
    <t>Fire at 1, 8</t>
  </si>
  <si>
    <t>Fire at 8, 9</t>
  </si>
  <si>
    <t>Fire at 3, 4</t>
  </si>
  <si>
    <t>Fire at 7, 3</t>
  </si>
  <si>
    <t>Fire at 6, 6</t>
  </si>
  <si>
    <t>Fire at 8, 1</t>
  </si>
  <si>
    <t>Fire at 9, 4</t>
  </si>
  <si>
    <t>Fire at 6, 7</t>
  </si>
  <si>
    <t>Fire at 11, 8</t>
  </si>
  <si>
    <t>Adjacent hit on 607 (hit once) and WillLem (hit twice)</t>
  </si>
  <si>
    <t>i&gt;j</t>
  </si>
  <si>
    <t>Direct hit on Simon</t>
  </si>
  <si>
    <t>Adjacent hit on namida (hit once)</t>
  </si>
  <si>
    <t>Round 3</t>
  </si>
  <si>
    <t>Launcher is destroyed</t>
  </si>
  <si>
    <t>Place at 4, 4</t>
  </si>
  <si>
    <t>Place at 3, 1</t>
  </si>
  <si>
    <t>Place at 4, 7</t>
  </si>
  <si>
    <t>Place at 0, 2</t>
  </si>
  <si>
    <t>Place at 1, 5</t>
  </si>
  <si>
    <t>Place at 3, 7</t>
  </si>
  <si>
    <t>Place at 2, 9</t>
  </si>
  <si>
    <t>Place at 6, 8</t>
  </si>
  <si>
    <t>Place at 9, 4</t>
  </si>
  <si>
    <t>Place at 3, 3</t>
  </si>
  <si>
    <t>Fire at 8, 3</t>
  </si>
  <si>
    <t>Fire at 4, 5</t>
  </si>
  <si>
    <t>Fire at 5, 1</t>
  </si>
  <si>
    <t>Fire at 5, 10</t>
  </si>
  <si>
    <t>Fire at 9, 2</t>
  </si>
  <si>
    <t>Fire at 3, 7</t>
  </si>
  <si>
    <t>Fire at 1, 5</t>
  </si>
  <si>
    <t>Fire at 10, 10</t>
  </si>
  <si>
    <t>n/a</t>
  </si>
  <si>
    <t>Adjacent hit on 607 (hit twice)</t>
  </si>
  <si>
    <t>f&gt;g</t>
  </si>
  <si>
    <t>Direct hit on IchoTolot</t>
  </si>
  <si>
    <t>h&gt;f</t>
  </si>
  <si>
    <t>Direct hit on Gronkling</t>
  </si>
  <si>
    <t>Results</t>
  </si>
  <si>
    <t>One indirect hit. Was not hit.</t>
  </si>
  <si>
    <t>No hits. Was not hit.</t>
  </si>
  <si>
    <t>No hits. Destroyed in round 3.</t>
  </si>
  <si>
    <t>No hits. Was hit indirectly but not destroyed.</t>
  </si>
  <si>
    <t>Three indirect hits, but two were in same round. Was not hit.</t>
  </si>
  <si>
    <t>One direct hit. Destroyed in round 3.</t>
  </si>
  <si>
    <t>One direct hit. Was not hit.</t>
  </si>
  <si>
    <t>One direct hit and one indirect hit. Was hit indirectly but not destroyed.</t>
  </si>
  <si>
    <t>One indirect hit. Destroyed in round 2.</t>
  </si>
  <si>
    <t>No hits. Destroyed in round 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</si>
</sst>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quotePrefix="1"/>
    <xf numFmtId="0" fontId="0" fillId="0" borderId="0" xfId="0" quotePrefix="1" applyAlignment="1">
      <alignment horizontal="right"/>
    </xf>
    <xf numFmtId="2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AD954-A2C7-4599-9EC2-56F244B631B0}">
  <dimension ref="A1:G220"/>
  <sheetViews>
    <sheetView tabSelected="1" workbookViewId="0"/>
  </sheetViews>
  <sheetFormatPr defaultRowHeight="15" x14ac:dyDescent="0.25"/>
  <cols>
    <col min="1" max="1" width="24.7109375" customWidth="1"/>
    <col min="2" max="2" width="64.7109375" customWidth="1"/>
    <col min="3" max="3" width="12.85546875" customWidth="1"/>
  </cols>
  <sheetData>
    <row r="1" spans="1:4" x14ac:dyDescent="0.25">
      <c r="A1" s="1" t="s">
        <v>9</v>
      </c>
      <c r="B1" s="1" t="s">
        <v>28</v>
      </c>
      <c r="C1" t="s">
        <v>10</v>
      </c>
      <c r="D1" t="s">
        <v>11</v>
      </c>
    </row>
    <row r="2" spans="1:4" x14ac:dyDescent="0.25">
      <c r="A2" s="2">
        <v>607</v>
      </c>
      <c r="B2" t="s">
        <v>45</v>
      </c>
      <c r="C2" s="3">
        <f>COUNTIF(B2:B12, "=" &amp; B2)</f>
        <v>3</v>
      </c>
      <c r="D2">
        <f>C2/MAX(C2:C12)</f>
        <v>0.42857142857142855</v>
      </c>
    </row>
    <row r="3" spans="1:4" x14ac:dyDescent="0.25">
      <c r="A3" s="2" t="s">
        <v>44</v>
      </c>
      <c r="B3" t="s">
        <v>59</v>
      </c>
      <c r="C3" s="3">
        <f>COUNTIF(B2:B12, "=" &amp; B3)</f>
        <v>7</v>
      </c>
      <c r="D3">
        <f>C3/MAX(C2:C12)</f>
        <v>1</v>
      </c>
    </row>
    <row r="4" spans="1:4" x14ac:dyDescent="0.25">
      <c r="A4" s="2" t="s">
        <v>0</v>
      </c>
      <c r="B4" t="s">
        <v>59</v>
      </c>
      <c r="C4" s="3">
        <f>COUNTIF(B2:B12, "=" &amp; B4)</f>
        <v>7</v>
      </c>
      <c r="D4">
        <f>C4/MAX(C2:C12)</f>
        <v>1</v>
      </c>
    </row>
    <row r="5" spans="1:4" x14ac:dyDescent="0.25">
      <c r="A5" s="2" t="s">
        <v>1</v>
      </c>
      <c r="B5" t="s">
        <v>45</v>
      </c>
      <c r="C5" s="3">
        <f>COUNTIF(B2:B12, "=" &amp; B5)</f>
        <v>3</v>
      </c>
      <c r="D5">
        <f>C5/MAX(C2:C12)</f>
        <v>0.42857142857142855</v>
      </c>
    </row>
    <row r="6" spans="1:4" x14ac:dyDescent="0.25">
      <c r="A6" s="2" t="s">
        <v>2</v>
      </c>
      <c r="B6" t="s">
        <v>47</v>
      </c>
      <c r="C6" s="3">
        <f>COUNTIF(B2:B12, "=" &amp; B6)</f>
        <v>1</v>
      </c>
      <c r="D6">
        <f>C6/MAX(C2:C12)</f>
        <v>0.14285714285714285</v>
      </c>
    </row>
    <row r="7" spans="1:4" x14ac:dyDescent="0.25">
      <c r="A7" s="2" t="s">
        <v>3</v>
      </c>
      <c r="B7" t="s">
        <v>59</v>
      </c>
      <c r="C7" s="3">
        <f>COUNTIF(B2:B12, "=" &amp; B7)</f>
        <v>7</v>
      </c>
      <c r="D7">
        <f>C7/MAX(C2:C12)</f>
        <v>1</v>
      </c>
    </row>
    <row r="8" spans="1:4" x14ac:dyDescent="0.25">
      <c r="A8" s="2" t="s">
        <v>4</v>
      </c>
      <c r="B8" t="s">
        <v>45</v>
      </c>
      <c r="C8" s="3">
        <f>COUNTIF(B2:B12, "=" &amp; B8)</f>
        <v>3</v>
      </c>
      <c r="D8">
        <f>C8/MAX(C2:C12)</f>
        <v>0.42857142857142855</v>
      </c>
    </row>
    <row r="9" spans="1:4" x14ac:dyDescent="0.25">
      <c r="A9" s="2" t="s">
        <v>5</v>
      </c>
      <c r="B9" t="s">
        <v>59</v>
      </c>
      <c r="C9" s="3">
        <f>COUNTIF(B2:B12, "=" &amp; B9)</f>
        <v>7</v>
      </c>
      <c r="D9">
        <f>C9/MAX(C2:C12)</f>
        <v>1</v>
      </c>
    </row>
    <row r="10" spans="1:4" x14ac:dyDescent="0.25">
      <c r="A10" s="2" t="s">
        <v>6</v>
      </c>
      <c r="B10" t="s">
        <v>59</v>
      </c>
      <c r="C10" s="3">
        <f>COUNTIF(B2:B12, "=" &amp; B10)</f>
        <v>7</v>
      </c>
      <c r="D10">
        <f>C10/MAX(C2:C12)</f>
        <v>1</v>
      </c>
    </row>
    <row r="11" spans="1:4" x14ac:dyDescent="0.25">
      <c r="A11" s="2" t="s">
        <v>7</v>
      </c>
      <c r="B11" t="s">
        <v>59</v>
      </c>
      <c r="C11" s="3">
        <f>COUNTIF(B2:B12, "=" &amp; B11)</f>
        <v>7</v>
      </c>
      <c r="D11">
        <f>C11/MAX(C2:C12)</f>
        <v>1</v>
      </c>
    </row>
    <row r="12" spans="1:4" x14ac:dyDescent="0.25">
      <c r="A12" s="2" t="s">
        <v>8</v>
      </c>
      <c r="B12" t="s">
        <v>59</v>
      </c>
      <c r="C12" s="3">
        <f>COUNTIF(B2:B12, "=" &amp; B12)</f>
        <v>7</v>
      </c>
      <c r="D12">
        <f>C12/MAX(C2:C12)</f>
        <v>1</v>
      </c>
    </row>
    <row r="14" spans="1:4" x14ac:dyDescent="0.25">
      <c r="A14" s="1" t="s">
        <v>12</v>
      </c>
      <c r="B14" s="1" t="s">
        <v>29</v>
      </c>
      <c r="C14" t="s">
        <v>10</v>
      </c>
      <c r="D14" t="s">
        <v>11</v>
      </c>
    </row>
    <row r="15" spans="1:4" x14ac:dyDescent="0.25">
      <c r="A15" s="2">
        <v>607</v>
      </c>
      <c r="B15" t="s">
        <v>46</v>
      </c>
      <c r="C15" s="3">
        <f>COUNTIF(B15:B25, "=" &amp; B15)</f>
        <v>7</v>
      </c>
      <c r="D15">
        <f>C15/MAX(C15:C25)</f>
        <v>1</v>
      </c>
    </row>
    <row r="16" spans="1:4" x14ac:dyDescent="0.25">
      <c r="A16" s="2" t="s">
        <v>44</v>
      </c>
      <c r="B16" t="s">
        <v>46</v>
      </c>
      <c r="C16" s="3">
        <f>COUNTIF(B15:B25, "=" &amp; B16)</f>
        <v>7</v>
      </c>
      <c r="D16">
        <f>C16/MAX(C15:C25)</f>
        <v>1</v>
      </c>
    </row>
    <row r="17" spans="1:4" x14ac:dyDescent="0.25">
      <c r="A17" s="2" t="s">
        <v>0</v>
      </c>
      <c r="B17" t="s">
        <v>69</v>
      </c>
      <c r="C17" s="3">
        <f>COUNTIF(B15:B25, "=" &amp; B17)</f>
        <v>4</v>
      </c>
      <c r="D17">
        <f>C17/MAX(C15:C25)</f>
        <v>0.5714285714285714</v>
      </c>
    </row>
    <row r="18" spans="1:4" x14ac:dyDescent="0.25">
      <c r="A18" s="2" t="s">
        <v>1</v>
      </c>
      <c r="B18" t="s">
        <v>46</v>
      </c>
      <c r="C18" s="3">
        <f>COUNTIF(B15:B25, "=" &amp; B18)</f>
        <v>7</v>
      </c>
      <c r="D18">
        <f>C18/MAX(C15:C25)</f>
        <v>1</v>
      </c>
    </row>
    <row r="19" spans="1:4" x14ac:dyDescent="0.25">
      <c r="A19" s="2" t="s">
        <v>2</v>
      </c>
      <c r="B19" t="s">
        <v>69</v>
      </c>
      <c r="C19" s="3">
        <f>COUNTIF(B15:B25, "=" &amp; B19)</f>
        <v>4</v>
      </c>
      <c r="D19">
        <f>C19/MAX(C15:C25)</f>
        <v>0.5714285714285714</v>
      </c>
    </row>
    <row r="20" spans="1:4" x14ac:dyDescent="0.25">
      <c r="A20" s="2" t="s">
        <v>3</v>
      </c>
      <c r="B20" t="s">
        <v>46</v>
      </c>
      <c r="C20" s="3">
        <f>COUNTIF(B15:B25, "=" &amp; B20)</f>
        <v>7</v>
      </c>
      <c r="D20">
        <f>C20/MAX(C15:C25)</f>
        <v>1</v>
      </c>
    </row>
    <row r="21" spans="1:4" x14ac:dyDescent="0.25">
      <c r="A21" s="2" t="s">
        <v>4</v>
      </c>
      <c r="B21" t="s">
        <v>46</v>
      </c>
      <c r="C21" s="3">
        <f>COUNTIF(B15:B25, "=" &amp; B21)</f>
        <v>7</v>
      </c>
      <c r="D21">
        <f>C21/MAX(C15:C25)</f>
        <v>1</v>
      </c>
    </row>
    <row r="22" spans="1:4" x14ac:dyDescent="0.25">
      <c r="A22" s="2" t="s">
        <v>5</v>
      </c>
      <c r="B22" t="s">
        <v>69</v>
      </c>
      <c r="C22" s="3">
        <f>COUNTIF(B15:B25, "=" &amp; B22)</f>
        <v>4</v>
      </c>
      <c r="D22">
        <f>C22/MAX(C15:C25)</f>
        <v>0.5714285714285714</v>
      </c>
    </row>
    <row r="23" spans="1:4" x14ac:dyDescent="0.25">
      <c r="A23" s="2" t="s">
        <v>6</v>
      </c>
      <c r="B23" t="s">
        <v>69</v>
      </c>
      <c r="C23" s="3">
        <f>COUNTIF(B15:B25, "=" &amp; B23)</f>
        <v>4</v>
      </c>
      <c r="D23">
        <f>C23/MAX(C15:C25)</f>
        <v>0.5714285714285714</v>
      </c>
    </row>
    <row r="24" spans="1:4" x14ac:dyDescent="0.25">
      <c r="A24" s="2" t="s">
        <v>7</v>
      </c>
      <c r="B24" t="s">
        <v>46</v>
      </c>
      <c r="C24" s="3">
        <f>COUNTIF(B15:B25, "=" &amp; B24)</f>
        <v>7</v>
      </c>
      <c r="D24">
        <f>C24/MAX(C15:C25)</f>
        <v>1</v>
      </c>
    </row>
    <row r="25" spans="1:4" x14ac:dyDescent="0.25">
      <c r="A25" s="2" t="s">
        <v>8</v>
      </c>
      <c r="B25" t="s">
        <v>46</v>
      </c>
      <c r="C25" s="3">
        <f>COUNTIF(B15:B25, "=" &amp; B25)</f>
        <v>7</v>
      </c>
      <c r="D25">
        <f>C25/MAX(C15:C25)</f>
        <v>1</v>
      </c>
    </row>
    <row r="27" spans="1:4" x14ac:dyDescent="0.25">
      <c r="A27" s="1" t="s">
        <v>13</v>
      </c>
      <c r="B27" s="1" t="s">
        <v>30</v>
      </c>
      <c r="C27" t="s">
        <v>10</v>
      </c>
      <c r="D27" t="s">
        <v>11</v>
      </c>
    </row>
    <row r="28" spans="1:4" x14ac:dyDescent="0.25">
      <c r="A28" s="2">
        <v>607</v>
      </c>
      <c r="B28" t="s">
        <v>47</v>
      </c>
      <c r="C28" s="3">
        <f>COUNTIF(B28:B38, "=" &amp; B28)</f>
        <v>3</v>
      </c>
      <c r="D28">
        <f>C28/MAX(C28:C38)</f>
        <v>0.6</v>
      </c>
    </row>
    <row r="29" spans="1:4" x14ac:dyDescent="0.25">
      <c r="A29" s="2" t="s">
        <v>44</v>
      </c>
      <c r="B29" t="s">
        <v>60</v>
      </c>
      <c r="C29" s="3">
        <f>COUNTIF(B28:B38, "=" &amp; B29)</f>
        <v>5</v>
      </c>
      <c r="D29">
        <f>C29/MAX(C28:C38)</f>
        <v>1</v>
      </c>
    </row>
    <row r="30" spans="1:4" x14ac:dyDescent="0.25">
      <c r="A30" s="2" t="s">
        <v>0</v>
      </c>
      <c r="B30" t="s">
        <v>70</v>
      </c>
      <c r="C30" s="3">
        <f>COUNTIF(B28:B38, "=" &amp; B30)</f>
        <v>1</v>
      </c>
      <c r="D30">
        <f>C30/MAX(C28:C38)</f>
        <v>0.2</v>
      </c>
    </row>
    <row r="31" spans="1:4" x14ac:dyDescent="0.25">
      <c r="A31" s="2" t="s">
        <v>1</v>
      </c>
      <c r="B31" t="s">
        <v>60</v>
      </c>
      <c r="C31" s="3">
        <f>COUNTIF(B28:B38, "=" &amp; B31)</f>
        <v>5</v>
      </c>
      <c r="D31">
        <f>C31/MAX(C28:C38)</f>
        <v>1</v>
      </c>
    </row>
    <row r="32" spans="1:4" x14ac:dyDescent="0.25">
      <c r="A32" s="2" t="s">
        <v>2</v>
      </c>
      <c r="B32" t="s">
        <v>47</v>
      </c>
      <c r="C32" s="3">
        <f>COUNTIF(B28:B38, "=" &amp; B32)</f>
        <v>3</v>
      </c>
      <c r="D32">
        <f>C32/MAX(C28:C38)</f>
        <v>0.6</v>
      </c>
    </row>
    <row r="33" spans="1:4" x14ac:dyDescent="0.25">
      <c r="A33" s="2" t="s">
        <v>3</v>
      </c>
      <c r="B33" t="s">
        <v>60</v>
      </c>
      <c r="C33" s="3">
        <f>COUNTIF(B28:B38, "=" &amp; B33)</f>
        <v>5</v>
      </c>
      <c r="D33">
        <f>C33/MAX(C28:C38)</f>
        <v>1</v>
      </c>
    </row>
    <row r="34" spans="1:4" x14ac:dyDescent="0.25">
      <c r="A34" s="2" t="s">
        <v>4</v>
      </c>
      <c r="B34" t="s">
        <v>47</v>
      </c>
      <c r="C34" s="3">
        <f>COUNTIF(B28:B38, "=" &amp; B34)</f>
        <v>3</v>
      </c>
      <c r="D34">
        <f>C34/MAX(C28:C38)</f>
        <v>0.6</v>
      </c>
    </row>
    <row r="35" spans="1:4" x14ac:dyDescent="0.25">
      <c r="A35" s="2" t="s">
        <v>5</v>
      </c>
      <c r="B35" t="s">
        <v>106</v>
      </c>
      <c r="C35" s="3">
        <f>COUNTIF(B28:B38, "=" &amp; B35)</f>
        <v>1</v>
      </c>
      <c r="D35">
        <f>C35/MAX(C28:C38)</f>
        <v>0.2</v>
      </c>
    </row>
    <row r="36" spans="1:4" x14ac:dyDescent="0.25">
      <c r="A36" s="2" t="s">
        <v>6</v>
      </c>
      <c r="B36" t="s">
        <v>60</v>
      </c>
      <c r="C36" s="3">
        <f>COUNTIF(B28:B38, "=" &amp; B36)</f>
        <v>5</v>
      </c>
      <c r="D36">
        <f>C36/MAX(C28:C38)</f>
        <v>1</v>
      </c>
    </row>
    <row r="37" spans="1:4" x14ac:dyDescent="0.25">
      <c r="A37" s="2" t="s">
        <v>7</v>
      </c>
      <c r="B37" t="s">
        <v>118</v>
      </c>
      <c r="C37" s="3">
        <f>COUNTIF(B28:B38, "=" &amp; B37)</f>
        <v>1</v>
      </c>
      <c r="D37">
        <f>C37/MAX(C28:C38)</f>
        <v>0.2</v>
      </c>
    </row>
    <row r="38" spans="1:4" x14ac:dyDescent="0.25">
      <c r="A38" s="2" t="s">
        <v>8</v>
      </c>
      <c r="B38" t="s">
        <v>60</v>
      </c>
      <c r="C38" s="3">
        <f>COUNTIF(B28:B38, "=" &amp; B38)</f>
        <v>5</v>
      </c>
      <c r="D38">
        <f>C38/MAX(C28:C38)</f>
        <v>1</v>
      </c>
    </row>
    <row r="40" spans="1:4" x14ac:dyDescent="0.25">
      <c r="A40" s="1" t="s">
        <v>14</v>
      </c>
      <c r="B40" s="1" t="s">
        <v>31</v>
      </c>
      <c r="C40" t="s">
        <v>10</v>
      </c>
      <c r="D40" t="s">
        <v>11</v>
      </c>
    </row>
    <row r="41" spans="1:4" x14ac:dyDescent="0.25">
      <c r="A41" s="2">
        <v>607</v>
      </c>
      <c r="B41" t="s">
        <v>48</v>
      </c>
      <c r="C41" s="3">
        <f>COUNTIF(B41:B51, "=" &amp; B41)</f>
        <v>3</v>
      </c>
      <c r="D41">
        <f>C41/MAX(C41:C51)</f>
        <v>1</v>
      </c>
    </row>
    <row r="42" spans="1:4" x14ac:dyDescent="0.25">
      <c r="A42" s="2" t="s">
        <v>44</v>
      </c>
      <c r="B42" t="s">
        <v>61</v>
      </c>
      <c r="C42" s="3">
        <f>COUNTIF(B41:B51, "=" &amp; B42)</f>
        <v>3</v>
      </c>
      <c r="D42">
        <f>C42/MAX(C41:C51)</f>
        <v>1</v>
      </c>
    </row>
    <row r="43" spans="1:4" x14ac:dyDescent="0.25">
      <c r="A43" s="2" t="s">
        <v>0</v>
      </c>
      <c r="B43" t="s">
        <v>71</v>
      </c>
      <c r="C43" s="3">
        <f>COUNTIF(B41:B51, "=" &amp; B43)</f>
        <v>1</v>
      </c>
      <c r="D43">
        <f>C43/MAX(C41:C51)</f>
        <v>0.33333333333333331</v>
      </c>
    </row>
    <row r="44" spans="1:4" x14ac:dyDescent="0.25">
      <c r="A44" s="2" t="s">
        <v>1</v>
      </c>
      <c r="B44" t="s">
        <v>48</v>
      </c>
      <c r="C44" s="3">
        <f>COUNTIF(B41:B51, "=" &amp; B44)</f>
        <v>3</v>
      </c>
      <c r="D44">
        <f>C44/MAX(C41:C51)</f>
        <v>1</v>
      </c>
    </row>
    <row r="45" spans="1:4" x14ac:dyDescent="0.25">
      <c r="A45" s="2" t="s">
        <v>2</v>
      </c>
      <c r="B45" t="s">
        <v>84</v>
      </c>
      <c r="C45" s="3">
        <f>COUNTIF(B41:B51, "=" &amp; B45)</f>
        <v>1</v>
      </c>
      <c r="D45">
        <f>C45/MAX(C41:C51)</f>
        <v>0.33333333333333331</v>
      </c>
    </row>
    <row r="46" spans="1:4" x14ac:dyDescent="0.25">
      <c r="A46" s="2" t="s">
        <v>3</v>
      </c>
      <c r="B46" t="s">
        <v>91</v>
      </c>
      <c r="C46" s="3">
        <f>COUNTIF(B41:B51, "=" &amp; B46)</f>
        <v>1</v>
      </c>
      <c r="D46">
        <f>C46/MAX(C41:C51)</f>
        <v>0.33333333333333331</v>
      </c>
    </row>
    <row r="47" spans="1:4" x14ac:dyDescent="0.25">
      <c r="A47" s="2" t="s">
        <v>4</v>
      </c>
      <c r="B47" t="s">
        <v>48</v>
      </c>
      <c r="C47" s="3">
        <f>COUNTIF(B41:B51, "=" &amp; B47)</f>
        <v>3</v>
      </c>
      <c r="D47">
        <f>C47/MAX(C41:C51)</f>
        <v>1</v>
      </c>
    </row>
    <row r="48" spans="1:4" x14ac:dyDescent="0.25">
      <c r="A48" s="2" t="s">
        <v>5</v>
      </c>
      <c r="B48" t="s">
        <v>61</v>
      </c>
      <c r="C48" s="3">
        <f>COUNTIF(B41:B51, "=" &amp; B48)</f>
        <v>3</v>
      </c>
      <c r="D48">
        <f>C48/MAX(C41:C51)</f>
        <v>1</v>
      </c>
    </row>
    <row r="49" spans="1:6" x14ac:dyDescent="0.25">
      <c r="A49" s="2" t="s">
        <v>6</v>
      </c>
      <c r="B49" t="s">
        <v>111</v>
      </c>
      <c r="C49" s="3">
        <f>COUNTIF(B41:B51, "=" &amp; B49)</f>
        <v>2</v>
      </c>
      <c r="D49">
        <f>C49/MAX(C41:C51)</f>
        <v>0.66666666666666663</v>
      </c>
    </row>
    <row r="50" spans="1:6" x14ac:dyDescent="0.25">
      <c r="A50" s="2" t="s">
        <v>7</v>
      </c>
      <c r="B50" t="s">
        <v>111</v>
      </c>
      <c r="C50" s="3">
        <f>COUNTIF(B41:B51, "=" &amp; B50)</f>
        <v>2</v>
      </c>
      <c r="D50">
        <f>C50/MAX(C41:C51)</f>
        <v>0.66666666666666663</v>
      </c>
    </row>
    <row r="51" spans="1:6" x14ac:dyDescent="0.25">
      <c r="A51" s="2" t="s">
        <v>8</v>
      </c>
      <c r="B51" t="s">
        <v>61</v>
      </c>
      <c r="C51" s="3">
        <f>COUNTIF(B41:B51, "=" &amp; B51)</f>
        <v>3</v>
      </c>
      <c r="D51">
        <f>C51/MAX(C41:C51)</f>
        <v>1</v>
      </c>
    </row>
    <row r="53" spans="1:6" x14ac:dyDescent="0.25">
      <c r="A53" s="1" t="s">
        <v>15</v>
      </c>
      <c r="B53" s="1" t="s">
        <v>32</v>
      </c>
      <c r="C53" t="s">
        <v>10</v>
      </c>
      <c r="D53" t="s">
        <v>11</v>
      </c>
    </row>
    <row r="54" spans="1:6" x14ac:dyDescent="0.25">
      <c r="A54" s="2">
        <v>607</v>
      </c>
      <c r="B54" t="s">
        <v>49</v>
      </c>
      <c r="C54" s="3">
        <f>COUNTIF(B54:B64, "=" &amp; B54)</f>
        <v>6</v>
      </c>
      <c r="D54">
        <f>C54/MAX(C54:C64)</f>
        <v>1</v>
      </c>
    </row>
    <row r="55" spans="1:6" x14ac:dyDescent="0.25">
      <c r="A55" s="2" t="s">
        <v>44</v>
      </c>
      <c r="B55" t="s">
        <v>49</v>
      </c>
      <c r="C55" s="3">
        <f>COUNTIF(B54:B64, "=" &amp; B55)</f>
        <v>6</v>
      </c>
      <c r="D55">
        <f>C55/MAX(C54:C64)</f>
        <v>1</v>
      </c>
    </row>
    <row r="56" spans="1:6" x14ac:dyDescent="0.25">
      <c r="A56" s="2" t="s">
        <v>0</v>
      </c>
      <c r="B56" t="s">
        <v>49</v>
      </c>
      <c r="C56" s="3">
        <f>COUNTIF(B54:B64, "=" &amp; B56)</f>
        <v>6</v>
      </c>
      <c r="D56">
        <f>C56/MAX(C54:C64)</f>
        <v>1</v>
      </c>
    </row>
    <row r="57" spans="1:6" x14ac:dyDescent="0.25">
      <c r="A57" s="2" t="s">
        <v>1</v>
      </c>
      <c r="B57" t="s">
        <v>49</v>
      </c>
      <c r="C57" s="3">
        <f>COUNTIF(B54:B64, "=" &amp; B57)</f>
        <v>6</v>
      </c>
      <c r="D57">
        <f>C57/MAX(C54:C64)</f>
        <v>1</v>
      </c>
    </row>
    <row r="58" spans="1:6" x14ac:dyDescent="0.25">
      <c r="A58" s="2" t="s">
        <v>2</v>
      </c>
      <c r="B58" t="s">
        <v>85</v>
      </c>
      <c r="C58" s="3">
        <f>COUNTIF(B54:B64, "=" &amp; B58)</f>
        <v>2</v>
      </c>
      <c r="D58">
        <f>C58/MAX(C54:C64)</f>
        <v>0.33333333333333331</v>
      </c>
    </row>
    <row r="59" spans="1:6" x14ac:dyDescent="0.25">
      <c r="A59" s="2" t="s">
        <v>3</v>
      </c>
      <c r="B59" t="s">
        <v>49</v>
      </c>
      <c r="C59" s="3">
        <f>COUNTIF(B54:B64, "=" &amp; B59)</f>
        <v>6</v>
      </c>
      <c r="D59">
        <f>C59/MAX(C54:C64)</f>
        <v>1</v>
      </c>
    </row>
    <row r="60" spans="1:6" x14ac:dyDescent="0.25">
      <c r="A60" s="2" t="s">
        <v>4</v>
      </c>
      <c r="B60" t="s">
        <v>97</v>
      </c>
      <c r="C60" s="3">
        <f>COUNTIF(B54:B64, "=" &amp; B60)</f>
        <v>1</v>
      </c>
      <c r="D60">
        <f>C60/MAX(C54:C64)</f>
        <v>0.16666666666666666</v>
      </c>
      <c r="F60" t="s">
        <v>98</v>
      </c>
    </row>
    <row r="61" spans="1:6" x14ac:dyDescent="0.25">
      <c r="A61" s="2" t="s">
        <v>5</v>
      </c>
      <c r="B61" t="s">
        <v>85</v>
      </c>
      <c r="C61" s="3">
        <f>COUNTIF(B54:B64, "=" &amp; B61)</f>
        <v>2</v>
      </c>
      <c r="D61">
        <f>C61/MAX(C54:C64)</f>
        <v>0.33333333333333331</v>
      </c>
    </row>
    <row r="62" spans="1:6" x14ac:dyDescent="0.25">
      <c r="A62" s="2" t="s">
        <v>6</v>
      </c>
      <c r="B62" t="s">
        <v>49</v>
      </c>
      <c r="C62" s="3">
        <f>COUNTIF(B54:B64, "=" &amp; B62)</f>
        <v>6</v>
      </c>
      <c r="D62">
        <f>C62/MAX(C54:C64)</f>
        <v>1</v>
      </c>
    </row>
    <row r="63" spans="1:6" x14ac:dyDescent="0.25">
      <c r="A63" s="2" t="s">
        <v>7</v>
      </c>
      <c r="B63" t="s">
        <v>119</v>
      </c>
      <c r="C63" s="3">
        <f>COUNTIF(B54:B64, "=" &amp; B63)</f>
        <v>2</v>
      </c>
      <c r="D63">
        <f>C63/MAX(C54:C64)</f>
        <v>0.33333333333333331</v>
      </c>
    </row>
    <row r="64" spans="1:6" x14ac:dyDescent="0.25">
      <c r="A64" s="2" t="s">
        <v>8</v>
      </c>
      <c r="B64" t="s">
        <v>119</v>
      </c>
      <c r="C64" s="3">
        <f>COUNTIF(B54:B64, "=" &amp; B64)</f>
        <v>2</v>
      </c>
      <c r="D64">
        <f>C64/MAX(C54:C64)</f>
        <v>0.33333333333333331</v>
      </c>
    </row>
    <row r="66" spans="1:4" x14ac:dyDescent="0.25">
      <c r="A66" s="1" t="s">
        <v>16</v>
      </c>
      <c r="B66" s="1" t="s">
        <v>33</v>
      </c>
      <c r="C66" t="s">
        <v>10</v>
      </c>
      <c r="D66" t="s">
        <v>11</v>
      </c>
    </row>
    <row r="67" spans="1:4" x14ac:dyDescent="0.25">
      <c r="A67" s="2">
        <v>607</v>
      </c>
      <c r="B67" t="s">
        <v>50</v>
      </c>
      <c r="C67" s="3">
        <f>COUNTIF(B67:B77, "=" &amp; B67)</f>
        <v>9</v>
      </c>
      <c r="D67">
        <f>C67/MAX(C67:C77)</f>
        <v>1</v>
      </c>
    </row>
    <row r="68" spans="1:4" x14ac:dyDescent="0.25">
      <c r="A68" s="2" t="s">
        <v>44</v>
      </c>
      <c r="B68" t="s">
        <v>50</v>
      </c>
      <c r="C68" s="3">
        <f>COUNTIF(B67:B77, "=" &amp; B68)</f>
        <v>9</v>
      </c>
      <c r="D68">
        <f>C68/MAX(C67:C77)</f>
        <v>1</v>
      </c>
    </row>
    <row r="69" spans="1:4" x14ac:dyDescent="0.25">
      <c r="A69" s="2" t="s">
        <v>0</v>
      </c>
      <c r="B69" t="s">
        <v>50</v>
      </c>
      <c r="C69" s="3">
        <f>COUNTIF(B67:B77, "=" &amp; B69)</f>
        <v>9</v>
      </c>
      <c r="D69">
        <f>C69/MAX(C67:C77)</f>
        <v>1</v>
      </c>
    </row>
    <row r="70" spans="1:4" x14ac:dyDescent="0.25">
      <c r="A70" s="2" t="s">
        <v>1</v>
      </c>
      <c r="B70" t="s">
        <v>78</v>
      </c>
      <c r="C70" s="3">
        <f>COUNTIF(B67:B77, "=" &amp; B70)</f>
        <v>2</v>
      </c>
      <c r="D70">
        <f>C70/MAX(C67:C77)</f>
        <v>0.22222222222222221</v>
      </c>
    </row>
    <row r="71" spans="1:4" x14ac:dyDescent="0.25">
      <c r="A71" s="2" t="s">
        <v>2</v>
      </c>
      <c r="B71" t="s">
        <v>50</v>
      </c>
      <c r="C71" s="3">
        <f>COUNTIF(B67:B77, "=" &amp; B71)</f>
        <v>9</v>
      </c>
      <c r="D71">
        <f>C71/MAX(C67:C77)</f>
        <v>1</v>
      </c>
    </row>
    <row r="72" spans="1:4" x14ac:dyDescent="0.25">
      <c r="A72" s="2" t="s">
        <v>3</v>
      </c>
      <c r="B72" t="s">
        <v>50</v>
      </c>
      <c r="C72" s="3">
        <f>COUNTIF(B67:B77, "=" &amp; B72)</f>
        <v>9</v>
      </c>
      <c r="D72">
        <f>C72/MAX(C67:C77)</f>
        <v>1</v>
      </c>
    </row>
    <row r="73" spans="1:4" x14ac:dyDescent="0.25">
      <c r="A73" s="2" t="s">
        <v>4</v>
      </c>
      <c r="B73" t="s">
        <v>50</v>
      </c>
      <c r="C73" s="3">
        <f>COUNTIF(B67:B77, "=" &amp; B73)</f>
        <v>9</v>
      </c>
      <c r="D73">
        <f>C73/MAX(C67:C77)</f>
        <v>1</v>
      </c>
    </row>
    <row r="74" spans="1:4" x14ac:dyDescent="0.25">
      <c r="A74" s="2" t="s">
        <v>5</v>
      </c>
      <c r="B74" t="s">
        <v>78</v>
      </c>
      <c r="C74" s="3">
        <f>COUNTIF(B67:B77, "=" &amp; B74)</f>
        <v>2</v>
      </c>
      <c r="D74">
        <f>C74/MAX(C67:C77)</f>
        <v>0.22222222222222221</v>
      </c>
    </row>
    <row r="75" spans="1:4" x14ac:dyDescent="0.25">
      <c r="A75" s="2" t="s">
        <v>6</v>
      </c>
      <c r="B75" t="s">
        <v>50</v>
      </c>
      <c r="C75" s="3">
        <f>COUNTIF(B67:B77, "=" &amp; B75)</f>
        <v>9</v>
      </c>
      <c r="D75">
        <f>C75/MAX(C67:C77)</f>
        <v>1</v>
      </c>
    </row>
    <row r="76" spans="1:4" x14ac:dyDescent="0.25">
      <c r="A76" s="2" t="s">
        <v>7</v>
      </c>
      <c r="B76" t="s">
        <v>50</v>
      </c>
      <c r="C76" s="3">
        <f>COUNTIF(B67:B77, "=" &amp; B76)</f>
        <v>9</v>
      </c>
      <c r="D76">
        <f>C76/MAX(C67:C77)</f>
        <v>1</v>
      </c>
    </row>
    <row r="77" spans="1:4" x14ac:dyDescent="0.25">
      <c r="A77" s="2" t="s">
        <v>8</v>
      </c>
      <c r="B77" t="s">
        <v>50</v>
      </c>
      <c r="C77" s="3">
        <f>COUNTIF(B67:B77, "=" &amp; B77)</f>
        <v>9</v>
      </c>
      <c r="D77">
        <f>C77/MAX(C67:C77)</f>
        <v>1</v>
      </c>
    </row>
    <row r="79" spans="1:4" x14ac:dyDescent="0.25">
      <c r="A79" s="1" t="s">
        <v>17</v>
      </c>
      <c r="B79" s="1" t="s">
        <v>34</v>
      </c>
      <c r="C79" t="s">
        <v>10</v>
      </c>
      <c r="D79" t="s">
        <v>11</v>
      </c>
    </row>
    <row r="80" spans="1:4" x14ac:dyDescent="0.25">
      <c r="A80" s="2">
        <v>607</v>
      </c>
      <c r="B80" t="s">
        <v>51</v>
      </c>
      <c r="C80" s="3">
        <f>COUNTIF(B80:B90, "=" &amp; B80)</f>
        <v>7</v>
      </c>
      <c r="D80">
        <f>C80/MAX(C80:C90)</f>
        <v>1</v>
      </c>
    </row>
    <row r="81" spans="1:6" x14ac:dyDescent="0.25">
      <c r="A81" s="2" t="s">
        <v>44</v>
      </c>
      <c r="B81" t="s">
        <v>51</v>
      </c>
      <c r="C81" s="3">
        <f>COUNTIF(B80:B90, "=" &amp; B81)</f>
        <v>7</v>
      </c>
      <c r="D81">
        <f>C81/MAX(C80:C90)</f>
        <v>1</v>
      </c>
    </row>
    <row r="82" spans="1:6" x14ac:dyDescent="0.25">
      <c r="A82" s="2" t="s">
        <v>0</v>
      </c>
      <c r="B82" t="s">
        <v>72</v>
      </c>
      <c r="C82" s="3">
        <f>COUNTIF(B80:B90, "=" &amp; B82)</f>
        <v>4</v>
      </c>
      <c r="D82">
        <f>C82/MAX(C80:C90)</f>
        <v>0.5714285714285714</v>
      </c>
    </row>
    <row r="83" spans="1:6" x14ac:dyDescent="0.25">
      <c r="A83" s="2" t="s">
        <v>1</v>
      </c>
      <c r="B83" t="s">
        <v>51</v>
      </c>
      <c r="C83" s="3">
        <f>COUNTIF(B80:B90, "=" &amp; B83)</f>
        <v>7</v>
      </c>
      <c r="D83">
        <f>C83/MAX(C80:C90)</f>
        <v>1</v>
      </c>
    </row>
    <row r="84" spans="1:6" x14ac:dyDescent="0.25">
      <c r="A84" s="2" t="s">
        <v>2</v>
      </c>
      <c r="B84" t="s">
        <v>51</v>
      </c>
      <c r="C84" s="3">
        <f>COUNTIF(B80:B90, "=" &amp; B84)</f>
        <v>7</v>
      </c>
      <c r="D84">
        <f>C84/MAX(C80:C90)</f>
        <v>1</v>
      </c>
    </row>
    <row r="85" spans="1:6" x14ac:dyDescent="0.25">
      <c r="A85" s="2" t="s">
        <v>3</v>
      </c>
      <c r="B85" t="s">
        <v>51</v>
      </c>
      <c r="C85" s="3">
        <f>COUNTIF(B80:B90, "=" &amp; B85)</f>
        <v>7</v>
      </c>
      <c r="D85">
        <f>C85/MAX(C80:C90)</f>
        <v>1</v>
      </c>
    </row>
    <row r="86" spans="1:6" x14ac:dyDescent="0.25">
      <c r="A86" s="2" t="s">
        <v>4</v>
      </c>
      <c r="B86" t="s">
        <v>72</v>
      </c>
      <c r="C86" s="3">
        <f>COUNTIF(B80:B90, "=" &amp; B86)</f>
        <v>4</v>
      </c>
      <c r="D86">
        <f>C86/MAX(C80:C90)</f>
        <v>0.5714285714285714</v>
      </c>
    </row>
    <row r="87" spans="1:6" x14ac:dyDescent="0.25">
      <c r="A87" s="2" t="s">
        <v>5</v>
      </c>
      <c r="B87" t="s">
        <v>51</v>
      </c>
      <c r="C87" s="3">
        <f>COUNTIF(B80:B90, "=" &amp; B87)</f>
        <v>7</v>
      </c>
      <c r="D87">
        <f>C87/MAX(C80:C90)</f>
        <v>1</v>
      </c>
    </row>
    <row r="88" spans="1:6" x14ac:dyDescent="0.25">
      <c r="A88" s="2" t="s">
        <v>6</v>
      </c>
      <c r="B88" t="s">
        <v>72</v>
      </c>
      <c r="C88" s="3">
        <f>COUNTIF(B80:B90, "=" &amp; B88)</f>
        <v>4</v>
      </c>
      <c r="D88">
        <f>C88/MAX(C80:C90)</f>
        <v>0.5714285714285714</v>
      </c>
    </row>
    <row r="89" spans="1:6" x14ac:dyDescent="0.25">
      <c r="A89" s="2" t="s">
        <v>7</v>
      </c>
      <c r="B89" t="s">
        <v>72</v>
      </c>
      <c r="C89" s="3">
        <f>COUNTIF(B80:B90, "=" &amp; B89)</f>
        <v>4</v>
      </c>
      <c r="D89">
        <f>C89/MAX(C80:C90)</f>
        <v>0.5714285714285714</v>
      </c>
    </row>
    <row r="90" spans="1:6" x14ac:dyDescent="0.25">
      <c r="A90" s="2" t="s">
        <v>8</v>
      </c>
      <c r="B90" t="s">
        <v>51</v>
      </c>
      <c r="C90" s="3">
        <f>COUNTIF(B80:B90, "=" &amp; B90)</f>
        <v>7</v>
      </c>
      <c r="D90">
        <f>C90/MAX(C80:C90)</f>
        <v>1</v>
      </c>
    </row>
    <row r="92" spans="1:6" x14ac:dyDescent="0.25">
      <c r="A92" s="1" t="s">
        <v>18</v>
      </c>
      <c r="B92" s="1" t="s">
        <v>35</v>
      </c>
      <c r="C92" t="s">
        <v>10</v>
      </c>
      <c r="D92" t="s">
        <v>11</v>
      </c>
    </row>
    <row r="93" spans="1:6" x14ac:dyDescent="0.25">
      <c r="A93" s="2">
        <v>607</v>
      </c>
      <c r="B93" t="s">
        <v>52</v>
      </c>
      <c r="C93" s="3">
        <f>COUNTIF(B93:B103, "=" &amp; B93)</f>
        <v>1</v>
      </c>
      <c r="D93">
        <f>C93/MAX(C93:C103)</f>
        <v>0.25</v>
      </c>
    </row>
    <row r="94" spans="1:6" x14ac:dyDescent="0.25">
      <c r="A94" s="2" t="s">
        <v>44</v>
      </c>
      <c r="B94" t="s">
        <v>62</v>
      </c>
      <c r="C94" s="3">
        <f>COUNTIF(B93:B103, "=" &amp; B94)</f>
        <v>1</v>
      </c>
      <c r="D94">
        <f>C94/MAX(C93:C103)</f>
        <v>0.25</v>
      </c>
      <c r="F94" t="s">
        <v>99</v>
      </c>
    </row>
    <row r="95" spans="1:6" x14ac:dyDescent="0.25">
      <c r="A95" s="2" t="s">
        <v>0</v>
      </c>
      <c r="B95" t="s">
        <v>73</v>
      </c>
      <c r="C95" s="3">
        <f>COUNTIF(B93:B103, "=" &amp; B95)</f>
        <v>2</v>
      </c>
      <c r="D95">
        <f>C95/MAX(C93:C103)</f>
        <v>0.5</v>
      </c>
      <c r="F95" t="s">
        <v>100</v>
      </c>
    </row>
    <row r="96" spans="1:6" x14ac:dyDescent="0.25">
      <c r="A96" s="2" t="s">
        <v>1</v>
      </c>
      <c r="B96" t="s">
        <v>79</v>
      </c>
      <c r="C96" s="3">
        <f>COUNTIF(B93:B103, "=" &amp;B96)</f>
        <v>4</v>
      </c>
      <c r="D96">
        <f>C96/MAX(C93:C103)</f>
        <v>1</v>
      </c>
    </row>
    <row r="97" spans="1:6" x14ac:dyDescent="0.25">
      <c r="A97" s="2" t="s">
        <v>2</v>
      </c>
      <c r="B97" t="s">
        <v>73</v>
      </c>
      <c r="C97" s="3">
        <f>COUNTIF(B93:B103, "=" &amp; B97)</f>
        <v>2</v>
      </c>
      <c r="D97">
        <f>C97/MAX(C93:C103)</f>
        <v>0.5</v>
      </c>
    </row>
    <row r="98" spans="1:6" x14ac:dyDescent="0.25">
      <c r="A98" s="2" t="s">
        <v>3</v>
      </c>
      <c r="B98" t="s">
        <v>92</v>
      </c>
      <c r="C98" s="3">
        <f>COUNTIF(B93:B103, "=" &amp; B98)</f>
        <v>1</v>
      </c>
      <c r="D98">
        <f>C98/MAX(C93:C103)</f>
        <v>0.25</v>
      </c>
    </row>
    <row r="99" spans="1:6" x14ac:dyDescent="0.25">
      <c r="A99" s="2" t="s">
        <v>4</v>
      </c>
      <c r="B99" t="s">
        <v>79</v>
      </c>
      <c r="C99" s="3">
        <f>COUNTIF(B93:B103, "=" &amp; B99)</f>
        <v>4</v>
      </c>
      <c r="D99">
        <f>C99/MAX(C93:C103)</f>
        <v>1</v>
      </c>
    </row>
    <row r="100" spans="1:6" x14ac:dyDescent="0.25">
      <c r="A100" s="2" t="s">
        <v>5</v>
      </c>
      <c r="B100" t="s">
        <v>107</v>
      </c>
      <c r="C100" s="3">
        <f>COUNTIF(B93:B103, "=" &amp; B100)</f>
        <v>1</v>
      </c>
      <c r="D100">
        <f>C100/MAX(C93:C103)</f>
        <v>0.25</v>
      </c>
    </row>
    <row r="101" spans="1:6" x14ac:dyDescent="0.25">
      <c r="A101" s="2" t="s">
        <v>6</v>
      </c>
      <c r="B101" t="s">
        <v>79</v>
      </c>
      <c r="C101" s="3">
        <f>COUNTIF(B93:B103, "=" &amp; B101)</f>
        <v>4</v>
      </c>
      <c r="D101">
        <f>C101/MAX(C93:C103)</f>
        <v>1</v>
      </c>
    </row>
    <row r="102" spans="1:6" x14ac:dyDescent="0.25">
      <c r="A102" s="2" t="s">
        <v>7</v>
      </c>
      <c r="B102" t="s">
        <v>79</v>
      </c>
      <c r="C102" s="3">
        <f>COUNTIF(B93:B103, "=" &amp; B102)</f>
        <v>4</v>
      </c>
      <c r="D102">
        <f>C102/MAX(C93:C103)</f>
        <v>1</v>
      </c>
    </row>
    <row r="103" spans="1:6" x14ac:dyDescent="0.25">
      <c r="A103" s="2" t="s">
        <v>8</v>
      </c>
      <c r="B103" t="s">
        <v>125</v>
      </c>
      <c r="C103" s="3">
        <f>COUNTIF(B93:B103, "=" &amp; B103)</f>
        <v>1</v>
      </c>
      <c r="D103">
        <f>C103/MAX(C93:C103)</f>
        <v>0.25</v>
      </c>
    </row>
    <row r="105" spans="1:6" x14ac:dyDescent="0.25">
      <c r="A105" s="1" t="s">
        <v>19</v>
      </c>
      <c r="B105" s="1" t="s">
        <v>36</v>
      </c>
      <c r="C105" t="s">
        <v>10</v>
      </c>
      <c r="D105" t="s">
        <v>11</v>
      </c>
    </row>
    <row r="106" spans="1:6" x14ac:dyDescent="0.25">
      <c r="A106" s="2">
        <v>607</v>
      </c>
      <c r="B106" t="s">
        <v>53</v>
      </c>
      <c r="C106" s="3">
        <f>COUNTIF(B106:B116, "=" &amp; B106)</f>
        <v>4</v>
      </c>
      <c r="D106">
        <f>C106/MAX(C106:C116)</f>
        <v>1</v>
      </c>
    </row>
    <row r="107" spans="1:6" x14ac:dyDescent="0.25">
      <c r="A107" s="2" t="s">
        <v>44</v>
      </c>
      <c r="B107" t="s">
        <v>63</v>
      </c>
      <c r="C107" s="3">
        <f>COUNTIF(B106:B116, "=" &amp; B107)</f>
        <v>4</v>
      </c>
      <c r="D107">
        <f>C107/MAX(C106:C116)</f>
        <v>1</v>
      </c>
    </row>
    <row r="108" spans="1:6" x14ac:dyDescent="0.25">
      <c r="A108" s="2" t="s">
        <v>0</v>
      </c>
      <c r="B108" t="s">
        <v>74</v>
      </c>
      <c r="C108" s="3">
        <f>COUNTIF(B106:B116, "=" &amp; B108)</f>
        <v>1</v>
      </c>
      <c r="D108">
        <f>C108/MAX(C106:C116)</f>
        <v>0.25</v>
      </c>
    </row>
    <row r="109" spans="1:6" x14ac:dyDescent="0.25">
      <c r="A109" s="2" t="s">
        <v>1</v>
      </c>
      <c r="B109" t="s">
        <v>63</v>
      </c>
      <c r="C109" s="3">
        <f>COUNTIF(B106:B116, "=" &amp; B109)</f>
        <v>4</v>
      </c>
      <c r="D109">
        <f>C109/MAX(C106:C116)</f>
        <v>1</v>
      </c>
    </row>
    <row r="110" spans="1:6" x14ac:dyDescent="0.25">
      <c r="A110" s="2" t="s">
        <v>2</v>
      </c>
      <c r="B110" t="s">
        <v>63</v>
      </c>
      <c r="C110" s="3">
        <f>COUNTIF(B106:B116, "=" &amp; B110)</f>
        <v>4</v>
      </c>
      <c r="D110">
        <f>C110/MAX(C106:C116)</f>
        <v>1</v>
      </c>
    </row>
    <row r="111" spans="1:6" x14ac:dyDescent="0.25">
      <c r="A111" s="2" t="s">
        <v>3</v>
      </c>
      <c r="B111" t="s">
        <v>53</v>
      </c>
      <c r="C111" s="3">
        <f>COUNTIF(B106:B116, "=" &amp; B111)</f>
        <v>4</v>
      </c>
      <c r="D111">
        <f>C111/MAX(C106:C116)</f>
        <v>1</v>
      </c>
    </row>
    <row r="112" spans="1:6" x14ac:dyDescent="0.25">
      <c r="A112" s="2" t="s">
        <v>4</v>
      </c>
      <c r="B112" t="s">
        <v>101</v>
      </c>
      <c r="C112" s="3">
        <f>COUNTIF(B106:B116, "=" &amp; B112)</f>
        <v>1</v>
      </c>
      <c r="D112">
        <f>C112/MAX(C106:C116)</f>
        <v>0.25</v>
      </c>
      <c r="F112" t="s">
        <v>121</v>
      </c>
    </row>
    <row r="113" spans="1:4" x14ac:dyDescent="0.25">
      <c r="A113" s="2" t="s">
        <v>5</v>
      </c>
      <c r="B113" t="s">
        <v>63</v>
      </c>
      <c r="C113" s="3">
        <f>COUNTIF(B106:B116, "=" &amp; B113)</f>
        <v>4</v>
      </c>
      <c r="D113">
        <f>C113/MAX(C106:C116)</f>
        <v>1</v>
      </c>
    </row>
    <row r="114" spans="1:4" x14ac:dyDescent="0.25">
      <c r="A114" s="2" t="s">
        <v>6</v>
      </c>
      <c r="B114" t="s">
        <v>53</v>
      </c>
      <c r="C114" s="3">
        <f>COUNTIF(B106:B116, "=" &amp; B114)</f>
        <v>4</v>
      </c>
      <c r="D114">
        <f>C114/MAX(C106:C116)</f>
        <v>1</v>
      </c>
    </row>
    <row r="115" spans="1:4" x14ac:dyDescent="0.25">
      <c r="A115" s="2" t="s">
        <v>7</v>
      </c>
      <c r="B115" t="s">
        <v>120</v>
      </c>
      <c r="C115" s="3">
        <f>COUNTIF(B106:B116, "=" &amp; B115)</f>
        <v>1</v>
      </c>
      <c r="D115">
        <f>C115/MAX(C106:C116)</f>
        <v>0.25</v>
      </c>
    </row>
    <row r="116" spans="1:4" x14ac:dyDescent="0.25">
      <c r="A116" s="2" t="s">
        <v>8</v>
      </c>
      <c r="B116" t="s">
        <v>53</v>
      </c>
      <c r="C116" s="3">
        <f>COUNTIF(B106:B116, "=" &amp; B116)</f>
        <v>4</v>
      </c>
      <c r="D116">
        <f>C116/MAX(C106:C116)</f>
        <v>1</v>
      </c>
    </row>
    <row r="118" spans="1:4" x14ac:dyDescent="0.25">
      <c r="A118" s="1" t="s">
        <v>20</v>
      </c>
      <c r="B118" s="1" t="s">
        <v>37</v>
      </c>
      <c r="C118" t="s">
        <v>10</v>
      </c>
      <c r="D118" t="s">
        <v>11</v>
      </c>
    </row>
    <row r="119" spans="1:4" x14ac:dyDescent="0.25">
      <c r="A119" s="2">
        <v>607</v>
      </c>
      <c r="B119" s="2">
        <v>0</v>
      </c>
      <c r="C119" s="3">
        <f>COUNTIF(B119:B129, "=" &amp; B119)</f>
        <v>2</v>
      </c>
      <c r="D119">
        <f>C119/MAX(C119:C129)</f>
        <v>0.5</v>
      </c>
    </row>
    <row r="120" spans="1:4" x14ac:dyDescent="0.25">
      <c r="A120" s="2" t="s">
        <v>44</v>
      </c>
      <c r="B120" s="2">
        <v>1</v>
      </c>
      <c r="C120" s="3">
        <f>COUNTIF(B119:B129, "=" &amp; B120)</f>
        <v>4</v>
      </c>
      <c r="D120">
        <f>C120/MAX(C119:C129)</f>
        <v>1</v>
      </c>
    </row>
    <row r="121" spans="1:4" x14ac:dyDescent="0.25">
      <c r="A121" s="2" t="s">
        <v>0</v>
      </c>
      <c r="B121" s="2">
        <v>7</v>
      </c>
      <c r="C121" s="3">
        <f>COUNTIF(B119:B129, "=" &amp; B121)</f>
        <v>2</v>
      </c>
      <c r="D121">
        <f>C121/MAX(C119:C129)</f>
        <v>0.5</v>
      </c>
    </row>
    <row r="122" spans="1:4" x14ac:dyDescent="0.25">
      <c r="A122" s="2" t="s">
        <v>1</v>
      </c>
      <c r="B122" s="2">
        <v>1</v>
      </c>
      <c r="C122" s="3">
        <f>COUNTIF(B119:B129, "=" &amp; B122)</f>
        <v>4</v>
      </c>
      <c r="D122">
        <f>C122/MAX(C119:C129)</f>
        <v>1</v>
      </c>
    </row>
    <row r="123" spans="1:4" x14ac:dyDescent="0.25">
      <c r="A123" s="2" t="s">
        <v>2</v>
      </c>
      <c r="B123" s="2">
        <v>0</v>
      </c>
      <c r="C123" s="3">
        <f>COUNTIF(B119:B129, "=" &amp; B123)</f>
        <v>2</v>
      </c>
      <c r="D123">
        <f>C123/MAX(C119:C129)</f>
        <v>0.5</v>
      </c>
    </row>
    <row r="124" spans="1:4" x14ac:dyDescent="0.25">
      <c r="A124" s="2" t="s">
        <v>3</v>
      </c>
      <c r="B124" s="2">
        <v>7</v>
      </c>
      <c r="C124" s="3">
        <f>COUNTIF(B119:B129, "=" &amp; B124)</f>
        <v>2</v>
      </c>
      <c r="D124">
        <f>C124/MAX(C119:C129)</f>
        <v>0.5</v>
      </c>
    </row>
    <row r="125" spans="1:4" x14ac:dyDescent="0.25">
      <c r="A125" s="2" t="s">
        <v>4</v>
      </c>
      <c r="B125" s="2">
        <v>69</v>
      </c>
      <c r="C125" s="3">
        <f>COUNTIF(B119:B129, "=" &amp; B125)</f>
        <v>1</v>
      </c>
      <c r="D125">
        <f>C125/MAX(C119:C129)</f>
        <v>0.25</v>
      </c>
    </row>
    <row r="126" spans="1:4" x14ac:dyDescent="0.25">
      <c r="A126" s="2" t="s">
        <v>5</v>
      </c>
      <c r="B126" s="2">
        <v>1</v>
      </c>
      <c r="C126" s="3">
        <f>COUNTIF(B119:B129, "=" &amp; B126)</f>
        <v>4</v>
      </c>
      <c r="D126">
        <f>C126/MAX(C119:C129)</f>
        <v>1</v>
      </c>
    </row>
    <row r="127" spans="1:4" x14ac:dyDescent="0.25">
      <c r="A127" s="2" t="s">
        <v>6</v>
      </c>
      <c r="B127" s="2">
        <v>1</v>
      </c>
      <c r="C127" s="3">
        <f>COUNTIF(B119:B129, "=" &amp; B127)</f>
        <v>4</v>
      </c>
      <c r="D127">
        <f>C127/MAX(C119:C129)</f>
        <v>1</v>
      </c>
    </row>
    <row r="128" spans="1:4" x14ac:dyDescent="0.25">
      <c r="A128" s="2" t="s">
        <v>7</v>
      </c>
      <c r="B128" s="2">
        <v>10</v>
      </c>
      <c r="C128" s="3">
        <f>COUNTIF(B119:B129, "=" &amp; B128)</f>
        <v>1</v>
      </c>
      <c r="D128">
        <f>C128/MAX(C119:C129)</f>
        <v>0.25</v>
      </c>
    </row>
    <row r="129" spans="1:4" x14ac:dyDescent="0.25">
      <c r="A129" s="2" t="s">
        <v>8</v>
      </c>
      <c r="B129" s="2">
        <v>16</v>
      </c>
      <c r="C129" s="3">
        <f>COUNTIF(B119:B129, "=" &amp; B129)</f>
        <v>1</v>
      </c>
      <c r="D129">
        <f>C129/MAX(C119:C129)</f>
        <v>0.25</v>
      </c>
    </row>
    <row r="131" spans="1:4" x14ac:dyDescent="0.25">
      <c r="A131" s="1" t="s">
        <v>21</v>
      </c>
      <c r="B131" s="1" t="s">
        <v>38</v>
      </c>
      <c r="C131" t="s">
        <v>10</v>
      </c>
      <c r="D131" t="s">
        <v>11</v>
      </c>
    </row>
    <row r="132" spans="1:4" x14ac:dyDescent="0.25">
      <c r="A132" s="2">
        <v>607</v>
      </c>
      <c r="B132" t="s">
        <v>54</v>
      </c>
      <c r="C132" s="3">
        <f>COUNTIF(B132:B142, "=" &amp; B132)</f>
        <v>4</v>
      </c>
      <c r="D132">
        <f>MIN(C132:C142)/C132</f>
        <v>0.25</v>
      </c>
    </row>
    <row r="133" spans="1:4" x14ac:dyDescent="0.25">
      <c r="A133" s="2" t="s">
        <v>44</v>
      </c>
      <c r="B133" t="s">
        <v>54</v>
      </c>
      <c r="C133" s="3">
        <f>COUNTIF(B132:B142, "=" &amp; B133)</f>
        <v>4</v>
      </c>
      <c r="D133">
        <f>MIN(C132:C142)/C133</f>
        <v>0.25</v>
      </c>
    </row>
    <row r="134" spans="1:4" x14ac:dyDescent="0.25">
      <c r="A134" s="2" t="s">
        <v>0</v>
      </c>
      <c r="B134" t="s">
        <v>54</v>
      </c>
      <c r="C134" s="3">
        <f>COUNTIF(B132:B142, "=" &amp; B134)</f>
        <v>4</v>
      </c>
      <c r="D134">
        <f>MIN(C132:C142)/C134</f>
        <v>0.25</v>
      </c>
    </row>
    <row r="135" spans="1:4" x14ac:dyDescent="0.25">
      <c r="A135" s="2" t="s">
        <v>1</v>
      </c>
      <c r="B135" t="s">
        <v>54</v>
      </c>
      <c r="C135" s="3">
        <f>COUNTIF(B132:B142, "=" &amp; B135)</f>
        <v>4</v>
      </c>
      <c r="D135">
        <f>MIN(C132:C142)/C135</f>
        <v>0.25</v>
      </c>
    </row>
    <row r="136" spans="1:4" x14ac:dyDescent="0.25">
      <c r="A136" s="2" t="s">
        <v>2</v>
      </c>
      <c r="B136" t="s">
        <v>86</v>
      </c>
      <c r="C136" s="3">
        <f>COUNTIF(B132:B142, "=" &amp; B136)</f>
        <v>1</v>
      </c>
      <c r="D136">
        <f>MIN(C132:C142)/C136</f>
        <v>1</v>
      </c>
    </row>
    <row r="137" spans="1:4" x14ac:dyDescent="0.25">
      <c r="A137" s="2" t="s">
        <v>3</v>
      </c>
      <c r="B137" t="s">
        <v>93</v>
      </c>
      <c r="C137" s="3">
        <f>COUNTIF(B132:B142, "=" &amp; B137)</f>
        <v>1</v>
      </c>
      <c r="D137">
        <f>MIN(C132:C142)/C137</f>
        <v>1</v>
      </c>
    </row>
    <row r="138" spans="1:4" x14ac:dyDescent="0.25">
      <c r="A138" s="2" t="s">
        <v>4</v>
      </c>
      <c r="B138" t="s">
        <v>102</v>
      </c>
      <c r="C138" s="3">
        <f>COUNTIF(B132:B142, "=" &amp; B138)</f>
        <v>2</v>
      </c>
      <c r="D138">
        <f>MIN(C132:C142)/C138</f>
        <v>0.5</v>
      </c>
    </row>
    <row r="139" spans="1:4" x14ac:dyDescent="0.25">
      <c r="A139" s="2" t="s">
        <v>5</v>
      </c>
      <c r="B139" t="s">
        <v>102</v>
      </c>
      <c r="C139" s="3">
        <f>COUNTIF(B132:B142, "=" &amp; B139)</f>
        <v>2</v>
      </c>
      <c r="D139">
        <f>MIN(C132:C142)/C139</f>
        <v>0.5</v>
      </c>
    </row>
    <row r="140" spans="1:4" x14ac:dyDescent="0.25">
      <c r="A140" s="2" t="s">
        <v>6</v>
      </c>
      <c r="B140" t="s">
        <v>112</v>
      </c>
      <c r="C140" s="3">
        <f>COUNTIF(B132:B142, "=" &amp; B140)</f>
        <v>1</v>
      </c>
      <c r="D140">
        <f>MIN(C132:C142)/C140</f>
        <v>1</v>
      </c>
    </row>
    <row r="141" spans="1:4" x14ac:dyDescent="0.25">
      <c r="A141" s="2" t="s">
        <v>7</v>
      </c>
      <c r="B141" t="s">
        <v>122</v>
      </c>
      <c r="C141" s="3">
        <f>COUNTIF(B132:B142, "=" &amp; B141)</f>
        <v>1</v>
      </c>
      <c r="D141">
        <f>MIN(C132:C142)/C141</f>
        <v>1</v>
      </c>
    </row>
    <row r="142" spans="1:4" x14ac:dyDescent="0.25">
      <c r="A142" s="2" t="s">
        <v>8</v>
      </c>
      <c r="B142" t="s">
        <v>126</v>
      </c>
      <c r="C142" s="3">
        <f>COUNTIF(B132:B142, "=" &amp; B142)</f>
        <v>1</v>
      </c>
      <c r="D142">
        <f>MIN(C132:C142)/C142</f>
        <v>1</v>
      </c>
    </row>
    <row r="144" spans="1:4" x14ac:dyDescent="0.25">
      <c r="A144" s="1" t="s">
        <v>22</v>
      </c>
      <c r="B144" s="1" t="s">
        <v>39</v>
      </c>
      <c r="C144" t="s">
        <v>10</v>
      </c>
      <c r="D144" t="s">
        <v>11</v>
      </c>
    </row>
    <row r="145" spans="1:4" x14ac:dyDescent="0.25">
      <c r="A145" s="2">
        <v>607</v>
      </c>
      <c r="B145" t="s">
        <v>55</v>
      </c>
      <c r="C145" s="3">
        <f>COUNTIF(B145:B155, "=" &amp; B145)</f>
        <v>3</v>
      </c>
      <c r="D145">
        <f>MIN(C145:C155)/C145</f>
        <v>0.33333333333333331</v>
      </c>
    </row>
    <row r="146" spans="1:4" x14ac:dyDescent="0.25">
      <c r="A146" s="2" t="s">
        <v>44</v>
      </c>
      <c r="B146" t="s">
        <v>64</v>
      </c>
      <c r="C146" s="3">
        <f>COUNTIF(B145:B155, "=" &amp; B146)</f>
        <v>1</v>
      </c>
      <c r="D146">
        <f>MIN(C145:C155)/C146</f>
        <v>1</v>
      </c>
    </row>
    <row r="147" spans="1:4" x14ac:dyDescent="0.25">
      <c r="A147" s="2" t="s">
        <v>0</v>
      </c>
      <c r="B147" t="s">
        <v>75</v>
      </c>
      <c r="C147" s="3">
        <f>COUNTIF(B145:B155, "=" &amp; B147)</f>
        <v>1</v>
      </c>
      <c r="D147">
        <f>MIN(C145:C155)/C147</f>
        <v>1</v>
      </c>
    </row>
    <row r="148" spans="1:4" x14ac:dyDescent="0.25">
      <c r="A148" s="2" t="s">
        <v>1</v>
      </c>
      <c r="B148" t="s">
        <v>80</v>
      </c>
      <c r="C148" s="3">
        <f>COUNTIF(B145:B155, "=" &amp; B148)</f>
        <v>1</v>
      </c>
      <c r="D148">
        <f>MIN(C145:C155)/C148</f>
        <v>1</v>
      </c>
    </row>
    <row r="149" spans="1:4" x14ac:dyDescent="0.25">
      <c r="A149" s="2" t="s">
        <v>2</v>
      </c>
      <c r="B149" t="s">
        <v>87</v>
      </c>
      <c r="C149" s="3">
        <f>COUNTIF(B145:B155, "=" &amp; B149)</f>
        <v>1</v>
      </c>
      <c r="D149">
        <f>MIN(C145:C155)/C149</f>
        <v>1</v>
      </c>
    </row>
    <row r="150" spans="1:4" x14ac:dyDescent="0.25">
      <c r="A150" s="2" t="s">
        <v>3</v>
      </c>
      <c r="B150" t="s">
        <v>55</v>
      </c>
      <c r="C150" s="3">
        <f>COUNTIF(B145:B155, "=" &amp; B150)</f>
        <v>3</v>
      </c>
      <c r="D150">
        <f>MIN(C145:C155)/C150</f>
        <v>0.33333333333333331</v>
      </c>
    </row>
    <row r="151" spans="1:4" x14ac:dyDescent="0.25">
      <c r="A151" s="2" t="s">
        <v>4</v>
      </c>
      <c r="B151" t="s">
        <v>81</v>
      </c>
      <c r="C151" s="3">
        <f>COUNTIF(B145:B155, "=" &amp; B151)</f>
        <v>2</v>
      </c>
      <c r="D151">
        <f>MIN(C145:C155)/C151</f>
        <v>0.5</v>
      </c>
    </row>
    <row r="152" spans="1:4" x14ac:dyDescent="0.25">
      <c r="A152" s="2" t="s">
        <v>5</v>
      </c>
      <c r="B152" t="s">
        <v>81</v>
      </c>
      <c r="C152" s="3">
        <f>COUNTIF(B145:B155, "=" &amp; B152)</f>
        <v>2</v>
      </c>
      <c r="D152">
        <f>MIN(C145:C155)/C152</f>
        <v>0.5</v>
      </c>
    </row>
    <row r="153" spans="1:4" x14ac:dyDescent="0.25">
      <c r="A153" s="2" t="s">
        <v>6</v>
      </c>
      <c r="B153" t="s">
        <v>113</v>
      </c>
      <c r="C153" s="3">
        <f>COUNTIF(B145:B155, "=" &amp; B153)</f>
        <v>1</v>
      </c>
      <c r="D153">
        <f>MIN(C145:C155)/C153</f>
        <v>1</v>
      </c>
    </row>
    <row r="154" spans="1:4" x14ac:dyDescent="0.25">
      <c r="A154" s="2" t="s">
        <v>7</v>
      </c>
      <c r="B154" t="s">
        <v>55</v>
      </c>
      <c r="C154" s="3">
        <f>COUNTIF(B145:B155, "=" &amp; B154)</f>
        <v>3</v>
      </c>
      <c r="D154">
        <f>MIN(C145:C155)/C154</f>
        <v>0.33333333333333331</v>
      </c>
    </row>
    <row r="155" spans="1:4" x14ac:dyDescent="0.25">
      <c r="A155" s="2" t="s">
        <v>8</v>
      </c>
      <c r="B155" t="s">
        <v>127</v>
      </c>
      <c r="C155" s="3">
        <f>COUNTIF(B145:B155, "=" &amp; B155)</f>
        <v>1</v>
      </c>
      <c r="D155">
        <f>MIN(C145:C155)/C155</f>
        <v>1</v>
      </c>
    </row>
    <row r="157" spans="1:4" x14ac:dyDescent="0.25">
      <c r="A157" s="1" t="s">
        <v>23</v>
      </c>
      <c r="B157" s="1" t="s">
        <v>40</v>
      </c>
      <c r="C157" t="s">
        <v>10</v>
      </c>
      <c r="D157" t="s">
        <v>11</v>
      </c>
    </row>
    <row r="158" spans="1:4" x14ac:dyDescent="0.25">
      <c r="A158" s="2">
        <v>607</v>
      </c>
      <c r="B158" t="s">
        <v>56</v>
      </c>
      <c r="C158" s="3">
        <f>COUNTIF(B158:B168, "=" &amp; B158)</f>
        <v>3</v>
      </c>
      <c r="D158">
        <f>MIN(C158:C168)/C158</f>
        <v>0.33333333333333331</v>
      </c>
    </row>
    <row r="159" spans="1:4" x14ac:dyDescent="0.25">
      <c r="A159" s="2" t="s">
        <v>44</v>
      </c>
      <c r="B159" t="s">
        <v>56</v>
      </c>
      <c r="C159" s="3">
        <f>COUNTIF(B158:B168, "=" &amp; B159)</f>
        <v>3</v>
      </c>
      <c r="D159">
        <f>MIN(C158:C168)/C159</f>
        <v>0.33333333333333331</v>
      </c>
    </row>
    <row r="160" spans="1:4" x14ac:dyDescent="0.25">
      <c r="A160" s="2" t="s">
        <v>0</v>
      </c>
      <c r="B160" t="s">
        <v>115</v>
      </c>
      <c r="C160" s="3">
        <f>COUNTIF(B158:B168, "=" &amp; B160)</f>
        <v>1</v>
      </c>
      <c r="D160">
        <f>MIN(C158:C168)/C160</f>
        <v>1</v>
      </c>
    </row>
    <row r="161" spans="1:4" x14ac:dyDescent="0.25">
      <c r="A161" s="2" t="s">
        <v>1</v>
      </c>
      <c r="B161" t="s">
        <v>56</v>
      </c>
      <c r="C161" s="3">
        <f>COUNTIF(B158:B168, "=" &amp; B161)</f>
        <v>3</v>
      </c>
      <c r="D161">
        <f>MIN(C158:C168)/C161</f>
        <v>0.33333333333333331</v>
      </c>
    </row>
    <row r="162" spans="1:4" x14ac:dyDescent="0.25">
      <c r="A162" s="2" t="s">
        <v>2</v>
      </c>
      <c r="B162" t="s">
        <v>88</v>
      </c>
      <c r="C162" s="3">
        <f>COUNTIF(B158:B168, "=" &amp; B162)</f>
        <v>1</v>
      </c>
      <c r="D162">
        <f>MIN(C158:C168)/C162</f>
        <v>1</v>
      </c>
    </row>
    <row r="163" spans="1:4" x14ac:dyDescent="0.25">
      <c r="A163" s="2" t="s">
        <v>3</v>
      </c>
      <c r="B163" t="s">
        <v>94</v>
      </c>
      <c r="C163" s="3">
        <f>COUNTIF(B158:B168, "=" &amp; B163)</f>
        <v>1</v>
      </c>
      <c r="D163">
        <f>MIN(C158:C168)/C163</f>
        <v>1</v>
      </c>
    </row>
    <row r="164" spans="1:4" x14ac:dyDescent="0.25">
      <c r="A164" s="2" t="s">
        <v>4</v>
      </c>
      <c r="B164" t="s">
        <v>103</v>
      </c>
      <c r="C164" s="3">
        <f>COUNTIF(B158:B168, "=" &amp; B164)</f>
        <v>2</v>
      </c>
      <c r="D164">
        <f>MIN(C158:C168)/C164</f>
        <v>0.5</v>
      </c>
    </row>
    <row r="165" spans="1:4" x14ac:dyDescent="0.25">
      <c r="A165" s="2" t="s">
        <v>5</v>
      </c>
      <c r="B165" t="s">
        <v>108</v>
      </c>
      <c r="C165" s="3">
        <f>COUNTIF(B158:B168, "=" &amp; B165)</f>
        <v>1</v>
      </c>
      <c r="D165">
        <f>MIN(C158:C168)/C165</f>
        <v>1</v>
      </c>
    </row>
    <row r="166" spans="1:4" x14ac:dyDescent="0.25">
      <c r="A166" s="2" t="s">
        <v>6</v>
      </c>
      <c r="B166" t="s">
        <v>114</v>
      </c>
      <c r="C166" s="3">
        <f>COUNTIF(B158:B168, "=" &amp; B166)</f>
        <v>2</v>
      </c>
      <c r="D166">
        <f>MIN(C158:C168)/C166</f>
        <v>0.5</v>
      </c>
    </row>
    <row r="167" spans="1:4" x14ac:dyDescent="0.25">
      <c r="A167" s="2" t="s">
        <v>7</v>
      </c>
      <c r="B167" t="s">
        <v>114</v>
      </c>
      <c r="C167" s="3">
        <f>COUNTIF(B158:B168, "=" &amp; B167)</f>
        <v>2</v>
      </c>
      <c r="D167">
        <f>MIN(C158:C168)/C167</f>
        <v>0.5</v>
      </c>
    </row>
    <row r="168" spans="1:4" x14ac:dyDescent="0.25">
      <c r="A168" s="2" t="s">
        <v>8</v>
      </c>
      <c r="B168" t="s">
        <v>103</v>
      </c>
      <c r="C168" s="3">
        <f>COUNTIF(B158:B168, "=" &amp; B168)</f>
        <v>2</v>
      </c>
      <c r="D168">
        <f>MIN(C158:C168)/C168</f>
        <v>0.5</v>
      </c>
    </row>
    <row r="170" spans="1:4" x14ac:dyDescent="0.25">
      <c r="A170" s="1" t="s">
        <v>24</v>
      </c>
      <c r="B170" s="1" t="s">
        <v>41</v>
      </c>
      <c r="C170" t="s">
        <v>10</v>
      </c>
      <c r="D170" t="s">
        <v>11</v>
      </c>
    </row>
    <row r="171" spans="1:4" x14ac:dyDescent="0.25">
      <c r="A171" s="2">
        <v>607</v>
      </c>
      <c r="B171" t="s">
        <v>57</v>
      </c>
      <c r="C171" s="3">
        <f>COUNTIF(B171:B181, "=" &amp; B171)</f>
        <v>1</v>
      </c>
      <c r="D171">
        <f>MIN(C171:C181)/C171</f>
        <v>1</v>
      </c>
    </row>
    <row r="172" spans="1:4" x14ac:dyDescent="0.25">
      <c r="A172" s="2" t="s">
        <v>44</v>
      </c>
      <c r="B172" t="s">
        <v>65</v>
      </c>
      <c r="C172" s="3">
        <f>COUNTIF(B171:B181, "=" &amp; B172)</f>
        <v>1</v>
      </c>
      <c r="D172">
        <f>MIN(C171:C181)/C172</f>
        <v>1</v>
      </c>
    </row>
    <row r="173" spans="1:4" x14ac:dyDescent="0.25">
      <c r="A173" s="2" t="s">
        <v>0</v>
      </c>
      <c r="B173" t="s">
        <v>76</v>
      </c>
      <c r="C173" s="3">
        <f>COUNTIF(B171:B181, "=" &amp; B173)</f>
        <v>1</v>
      </c>
      <c r="D173">
        <f>MIN(C171:C181)/C173</f>
        <v>1</v>
      </c>
    </row>
    <row r="174" spans="1:4" x14ac:dyDescent="0.25">
      <c r="A174" s="2" t="s">
        <v>1</v>
      </c>
      <c r="B174" t="s">
        <v>82</v>
      </c>
      <c r="C174" s="3">
        <f>COUNTIF(B171:B181, "=" &amp; B174)</f>
        <v>1</v>
      </c>
      <c r="D174">
        <f>MIN(C171:C181)/C174</f>
        <v>1</v>
      </c>
    </row>
    <row r="175" spans="1:4" x14ac:dyDescent="0.25">
      <c r="A175" s="2" t="s">
        <v>2</v>
      </c>
      <c r="B175" t="s">
        <v>89</v>
      </c>
      <c r="C175" s="3">
        <f>COUNTIF(B171:B181, "=" &amp; B175)</f>
        <v>1</v>
      </c>
      <c r="D175">
        <f>MIN(C171:C181)/C175</f>
        <v>1</v>
      </c>
    </row>
    <row r="176" spans="1:4" x14ac:dyDescent="0.25">
      <c r="A176" s="2" t="s">
        <v>3</v>
      </c>
      <c r="B176" t="s">
        <v>95</v>
      </c>
      <c r="C176" s="3">
        <f>COUNTIF(B171:B181, "=" &amp; B176)</f>
        <v>1</v>
      </c>
      <c r="D176">
        <f>MIN(C171:C181)/C176</f>
        <v>1</v>
      </c>
    </row>
    <row r="177" spans="1:4" x14ac:dyDescent="0.25">
      <c r="A177" s="2" t="s">
        <v>4</v>
      </c>
      <c r="B177" t="s">
        <v>104</v>
      </c>
      <c r="C177" s="3">
        <f>COUNTIF(B171:B181, "=" &amp; B177)</f>
        <v>1</v>
      </c>
      <c r="D177">
        <f>MIN(C171:C181)/C177</f>
        <v>1</v>
      </c>
    </row>
    <row r="178" spans="1:4" x14ac:dyDescent="0.25">
      <c r="A178" s="2" t="s">
        <v>5</v>
      </c>
      <c r="B178" t="s">
        <v>109</v>
      </c>
      <c r="C178" s="3">
        <f>COUNTIF(B171:B181, "=" &amp; B178)</f>
        <v>1</v>
      </c>
      <c r="D178">
        <f>MIN(C171:C181)/C178</f>
        <v>1</v>
      </c>
    </row>
    <row r="179" spans="1:4" x14ac:dyDescent="0.25">
      <c r="A179" s="2" t="s">
        <v>6</v>
      </c>
      <c r="B179" t="s">
        <v>116</v>
      </c>
      <c r="C179" s="3">
        <f>COUNTIF(B171:B181, "=" &amp; B179)</f>
        <v>1</v>
      </c>
      <c r="D179">
        <f>MIN(C171:C181)/C179</f>
        <v>1</v>
      </c>
    </row>
    <row r="180" spans="1:4" x14ac:dyDescent="0.25">
      <c r="A180" s="2" t="s">
        <v>7</v>
      </c>
      <c r="B180" t="s">
        <v>123</v>
      </c>
      <c r="C180" s="3">
        <f>COUNTIF(B171:B181, "=" &amp; B180)</f>
        <v>1</v>
      </c>
      <c r="D180">
        <f>MIN(C171:C181)/C180</f>
        <v>1</v>
      </c>
    </row>
    <row r="181" spans="1:4" x14ac:dyDescent="0.25">
      <c r="A181" s="2" t="s">
        <v>8</v>
      </c>
      <c r="B181" t="s">
        <v>128</v>
      </c>
      <c r="C181" s="3">
        <f>COUNTIF(B171:B181, "=" &amp; B181)</f>
        <v>1</v>
      </c>
      <c r="D181">
        <f>MIN(C171:C181)/C181</f>
        <v>1</v>
      </c>
    </row>
    <row r="183" spans="1:4" x14ac:dyDescent="0.25">
      <c r="A183" s="1" t="s">
        <v>25</v>
      </c>
      <c r="B183" s="1" t="s">
        <v>42</v>
      </c>
      <c r="C183" t="s">
        <v>10</v>
      </c>
      <c r="D183" t="s">
        <v>11</v>
      </c>
    </row>
    <row r="184" spans="1:4" x14ac:dyDescent="0.25">
      <c r="A184" s="2">
        <v>607</v>
      </c>
      <c r="B184" t="s">
        <v>58</v>
      </c>
      <c r="C184" s="3">
        <f>COUNTIF(B184:B194, "=" &amp; B184)</f>
        <v>6</v>
      </c>
      <c r="D184">
        <f>MIN(C184:C194)/C184</f>
        <v>0.83333333333333337</v>
      </c>
    </row>
    <row r="185" spans="1:4" x14ac:dyDescent="0.25">
      <c r="A185" s="2" t="s">
        <v>44</v>
      </c>
      <c r="B185" t="s">
        <v>66</v>
      </c>
      <c r="C185" s="3">
        <f>COUNTIF(B184:B194, "=" &amp; B185)</f>
        <v>5</v>
      </c>
      <c r="D185">
        <f>MIN(C184:C194)/C185</f>
        <v>1</v>
      </c>
    </row>
    <row r="186" spans="1:4" x14ac:dyDescent="0.25">
      <c r="A186" s="2" t="s">
        <v>0</v>
      </c>
      <c r="B186" t="s">
        <v>58</v>
      </c>
      <c r="C186" s="3">
        <f>COUNTIF(B184:B194, "=" &amp; B186)</f>
        <v>6</v>
      </c>
      <c r="D186">
        <f>MIN(C184:C194)/C186</f>
        <v>0.83333333333333337</v>
      </c>
    </row>
    <row r="187" spans="1:4" x14ac:dyDescent="0.25">
      <c r="A187" s="2" t="s">
        <v>1</v>
      </c>
      <c r="B187" t="s">
        <v>66</v>
      </c>
      <c r="C187" s="3">
        <f>COUNTIF(B184:B194, "=" &amp; B187)</f>
        <v>5</v>
      </c>
      <c r="D187">
        <f>MIN(C184:C194)/C187</f>
        <v>1</v>
      </c>
    </row>
    <row r="188" spans="1:4" x14ac:dyDescent="0.25">
      <c r="A188" s="2" t="s">
        <v>2</v>
      </c>
      <c r="B188" t="s">
        <v>66</v>
      </c>
      <c r="C188" s="3">
        <f>COUNTIF(B184:B194, "=" &amp; B188)</f>
        <v>5</v>
      </c>
      <c r="D188">
        <f>MIN(C184:C194)/C188</f>
        <v>1</v>
      </c>
    </row>
    <row r="189" spans="1:4" x14ac:dyDescent="0.25">
      <c r="A189" s="2" t="s">
        <v>3</v>
      </c>
      <c r="B189" t="s">
        <v>58</v>
      </c>
      <c r="C189" s="3">
        <f>COUNTIF(B184:B194, "=" &amp; B189)</f>
        <v>6</v>
      </c>
      <c r="D189">
        <f>MIN(C184:C194)/C189</f>
        <v>0.83333333333333337</v>
      </c>
    </row>
    <row r="190" spans="1:4" x14ac:dyDescent="0.25">
      <c r="A190" s="2" t="s">
        <v>4</v>
      </c>
      <c r="B190" t="s">
        <v>58</v>
      </c>
      <c r="C190" s="3">
        <f>COUNTIF(B184:B194, "=" &amp; B190)</f>
        <v>6</v>
      </c>
      <c r="D190">
        <f>MIN(C184:C194)/C190</f>
        <v>0.83333333333333337</v>
      </c>
    </row>
    <row r="191" spans="1:4" x14ac:dyDescent="0.25">
      <c r="A191" s="2" t="s">
        <v>5</v>
      </c>
      <c r="B191" t="s">
        <v>58</v>
      </c>
      <c r="C191" s="3">
        <f>COUNTIF(B184:B194, "=" &amp; B191)</f>
        <v>6</v>
      </c>
      <c r="D191">
        <f>MIN(C184:C194)/C191</f>
        <v>0.83333333333333337</v>
      </c>
    </row>
    <row r="192" spans="1:4" x14ac:dyDescent="0.25">
      <c r="A192" s="2" t="s">
        <v>6</v>
      </c>
      <c r="B192" t="s">
        <v>66</v>
      </c>
      <c r="C192" s="3">
        <f>COUNTIF(B184:B194, "=" &amp; B192)</f>
        <v>5</v>
      </c>
      <c r="D192">
        <f>MIN(C184:C194)/C192</f>
        <v>1</v>
      </c>
    </row>
    <row r="193" spans="1:7" x14ac:dyDescent="0.25">
      <c r="A193" s="2" t="s">
        <v>7</v>
      </c>
      <c r="B193" t="s">
        <v>66</v>
      </c>
      <c r="C193" s="3">
        <f>COUNTIF(B184:B194, "=" &amp; B193)</f>
        <v>5</v>
      </c>
      <c r="D193">
        <f>MIN(C184:C194)/C193</f>
        <v>1</v>
      </c>
    </row>
    <row r="194" spans="1:7" x14ac:dyDescent="0.25">
      <c r="A194" s="2" t="s">
        <v>8</v>
      </c>
      <c r="B194" t="s">
        <v>58</v>
      </c>
      <c r="C194" s="3">
        <f>COUNTIF(B184:B194, "=" &amp; B194)</f>
        <v>6</v>
      </c>
      <c r="D194">
        <f>MIN(C184:C194)/C194</f>
        <v>0.83333333333333337</v>
      </c>
    </row>
    <row r="196" spans="1:7" x14ac:dyDescent="0.25">
      <c r="A196" s="1" t="s">
        <v>26</v>
      </c>
      <c r="B196" s="1" t="s">
        <v>43</v>
      </c>
      <c r="C196" s="1"/>
      <c r="D196" t="s">
        <v>11</v>
      </c>
      <c r="E196" s="1"/>
      <c r="F196" s="1"/>
      <c r="G196" s="1"/>
    </row>
    <row r="197" spans="1:7" x14ac:dyDescent="0.25">
      <c r="A197" s="2">
        <v>607</v>
      </c>
      <c r="B197" s="2" t="s">
        <v>68</v>
      </c>
      <c r="C197" s="4"/>
      <c r="D197" s="2">
        <v>0</v>
      </c>
    </row>
    <row r="198" spans="1:7" x14ac:dyDescent="0.25">
      <c r="A198" s="2" t="s">
        <v>44</v>
      </c>
      <c r="B198" s="2" t="s">
        <v>67</v>
      </c>
      <c r="C198" s="4"/>
      <c r="D198" s="2">
        <v>0.1</v>
      </c>
    </row>
    <row r="199" spans="1:7" x14ac:dyDescent="0.25">
      <c r="A199" s="2" t="s">
        <v>0</v>
      </c>
      <c r="B199" s="2" t="s">
        <v>77</v>
      </c>
      <c r="C199" s="4"/>
      <c r="D199" s="2">
        <v>0</v>
      </c>
    </row>
    <row r="200" spans="1:7" x14ac:dyDescent="0.25">
      <c r="A200" s="2" t="s">
        <v>1</v>
      </c>
      <c r="B200" s="2" t="s">
        <v>83</v>
      </c>
      <c r="C200" s="4"/>
      <c r="D200" s="2">
        <v>0</v>
      </c>
    </row>
    <row r="201" spans="1:7" x14ac:dyDescent="0.25">
      <c r="A201" s="2" t="s">
        <v>2</v>
      </c>
      <c r="B201" s="2" t="s">
        <v>90</v>
      </c>
      <c r="C201" s="4"/>
      <c r="D201" s="2">
        <v>0.2</v>
      </c>
    </row>
    <row r="202" spans="1:7" x14ac:dyDescent="0.25">
      <c r="A202" s="2" t="s">
        <v>3</v>
      </c>
      <c r="B202" s="2" t="s">
        <v>96</v>
      </c>
      <c r="C202" s="4"/>
      <c r="D202" s="2">
        <v>0.25</v>
      </c>
    </row>
    <row r="203" spans="1:7" x14ac:dyDescent="0.25">
      <c r="A203" s="2" t="s">
        <v>4</v>
      </c>
      <c r="B203" s="2" t="s">
        <v>105</v>
      </c>
      <c r="C203" s="4"/>
      <c r="D203" s="2">
        <v>0</v>
      </c>
    </row>
    <row r="204" spans="1:7" x14ac:dyDescent="0.25">
      <c r="A204" s="2" t="s">
        <v>5</v>
      </c>
      <c r="B204" s="2" t="s">
        <v>110</v>
      </c>
      <c r="C204" s="4"/>
      <c r="D204" s="2">
        <v>0.25</v>
      </c>
    </row>
    <row r="205" spans="1:7" x14ac:dyDescent="0.25">
      <c r="A205" s="2" t="s">
        <v>6</v>
      </c>
      <c r="B205" s="2" t="s">
        <v>117</v>
      </c>
      <c r="C205" s="4"/>
      <c r="D205" s="2">
        <v>0.35</v>
      </c>
    </row>
    <row r="206" spans="1:7" x14ac:dyDescent="0.25">
      <c r="A206" s="2" t="s">
        <v>7</v>
      </c>
      <c r="B206" s="2" t="s">
        <v>124</v>
      </c>
      <c r="C206" s="4"/>
      <c r="D206" s="2">
        <v>0.1</v>
      </c>
    </row>
    <row r="207" spans="1:7" x14ac:dyDescent="0.25">
      <c r="A207" s="2" t="s">
        <v>8</v>
      </c>
      <c r="B207" s="2" t="s">
        <v>129</v>
      </c>
      <c r="C207" s="4"/>
      <c r="D207" s="2">
        <v>0</v>
      </c>
    </row>
    <row r="209" spans="1:2" x14ac:dyDescent="0.25">
      <c r="A209" s="1" t="s">
        <v>27</v>
      </c>
    </row>
    <row r="210" spans="1:2" x14ac:dyDescent="0.25">
      <c r="A210" s="2">
        <v>607</v>
      </c>
      <c r="B210" s="5">
        <f>D2+D15+D28+D41+D54+D67+D80+D93+D106+D119+D132+D145+D158+D171+D184+D197</f>
        <v>10.52857142857143</v>
      </c>
    </row>
    <row r="211" spans="1:2" x14ac:dyDescent="0.25">
      <c r="A211" s="2" t="s">
        <v>44</v>
      </c>
      <c r="B211" s="5">
        <f>D3+D16+D29+D42+D55+D68+D81+D94+D107+D120+D133+D146+D159+D172+D185+D198</f>
        <v>12.933333333333334</v>
      </c>
    </row>
    <row r="212" spans="1:2" x14ac:dyDescent="0.25">
      <c r="A212" s="2" t="s">
        <v>0</v>
      </c>
      <c r="B212" s="5">
        <f>D4+D17+D30+D43+D56+D69+D82+D95+D108+D121+D134+D147+D160+D173+D186+D199</f>
        <v>10.009523809523809</v>
      </c>
    </row>
    <row r="213" spans="1:2" x14ac:dyDescent="0.25">
      <c r="A213" s="2" t="s">
        <v>1</v>
      </c>
      <c r="B213" s="5">
        <f t="shared" ref="B213:B220" si="0">D5+D18+D31+D44+D57+D70+D83+D96+D109+D122+D135+D148+D161+D174+D187+D200</f>
        <v>12.234126984126986</v>
      </c>
    </row>
    <row r="214" spans="1:2" x14ac:dyDescent="0.25">
      <c r="A214" s="2" t="s">
        <v>2</v>
      </c>
      <c r="B214" s="5">
        <f t="shared" si="0"/>
        <v>11.18095238095238</v>
      </c>
    </row>
    <row r="215" spans="1:2" x14ac:dyDescent="0.25">
      <c r="A215" s="2" t="s">
        <v>3</v>
      </c>
      <c r="B215" s="5">
        <f t="shared" si="0"/>
        <v>12.500000000000002</v>
      </c>
    </row>
    <row r="216" spans="1:2" x14ac:dyDescent="0.25">
      <c r="A216" s="2" t="s">
        <v>4</v>
      </c>
      <c r="B216" s="5">
        <f t="shared" si="0"/>
        <v>9.6</v>
      </c>
    </row>
    <row r="217" spans="1:2" x14ac:dyDescent="0.25">
      <c r="A217" s="2" t="s">
        <v>5</v>
      </c>
      <c r="B217" s="5">
        <f t="shared" si="0"/>
        <v>10.660317460317462</v>
      </c>
    </row>
    <row r="218" spans="1:2" x14ac:dyDescent="0.25">
      <c r="A218" s="2" t="s">
        <v>6</v>
      </c>
      <c r="B218" s="5">
        <f t="shared" si="0"/>
        <v>13.659523809523808</v>
      </c>
    </row>
    <row r="219" spans="1:2" x14ac:dyDescent="0.25">
      <c r="A219" s="2" t="s">
        <v>7</v>
      </c>
      <c r="B219" s="5">
        <f t="shared" si="0"/>
        <v>10.204761904761904</v>
      </c>
    </row>
    <row r="220" spans="1:2" x14ac:dyDescent="0.25">
      <c r="A220" s="2" t="s">
        <v>8</v>
      </c>
      <c r="B220" s="5">
        <f t="shared" si="0"/>
        <v>12.166666666666666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07DA1-C4F9-48D2-A02A-0E5524E1BEE8}">
  <dimension ref="A1:R79"/>
  <sheetViews>
    <sheetView topLeftCell="A46" workbookViewId="0">
      <selection activeCell="Q79" sqref="Q69:Q79"/>
    </sheetView>
  </sheetViews>
  <sheetFormatPr defaultColWidth="2.85546875" defaultRowHeight="15" customHeight="1" x14ac:dyDescent="0.25"/>
  <cols>
    <col min="16" max="16" width="11.85546875" customWidth="1"/>
    <col min="17" max="17" width="22" customWidth="1"/>
    <col min="18" max="18" width="48.28515625" customWidth="1"/>
  </cols>
  <sheetData>
    <row r="1" spans="1:17" ht="15" customHeight="1" x14ac:dyDescent="0.25">
      <c r="B1" s="15" t="s">
        <v>130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3" spans="1:17" ht="15" customHeight="1" x14ac:dyDescent="0.25">
      <c r="A3" s="9"/>
      <c r="B3" s="9">
        <v>0</v>
      </c>
      <c r="C3" s="9">
        <v>1</v>
      </c>
      <c r="D3" s="9">
        <v>2</v>
      </c>
      <c r="E3" s="9">
        <v>3</v>
      </c>
      <c r="F3" s="9">
        <v>4</v>
      </c>
      <c r="G3" s="9">
        <v>5</v>
      </c>
      <c r="H3" s="9">
        <v>6</v>
      </c>
      <c r="I3" s="9">
        <v>7</v>
      </c>
      <c r="J3" s="9">
        <v>8</v>
      </c>
      <c r="K3" s="9">
        <v>9</v>
      </c>
      <c r="L3" s="9">
        <v>10</v>
      </c>
      <c r="M3" s="9">
        <v>11</v>
      </c>
    </row>
    <row r="4" spans="1:17" ht="15" customHeight="1" x14ac:dyDescent="0.25">
      <c r="A4" s="9">
        <v>0</v>
      </c>
      <c r="B4" s="10"/>
      <c r="C4" s="10"/>
      <c r="D4" s="11" t="s">
        <v>135</v>
      </c>
      <c r="E4" s="10"/>
      <c r="F4" s="10"/>
      <c r="G4" s="10"/>
      <c r="H4" s="10"/>
      <c r="I4" s="10"/>
      <c r="J4" s="10"/>
      <c r="K4" s="10"/>
      <c r="L4" s="10"/>
      <c r="M4" s="10"/>
      <c r="O4" s="8" t="s">
        <v>131</v>
      </c>
      <c r="P4" s="7">
        <v>607</v>
      </c>
      <c r="Q4" s="2" t="s">
        <v>176</v>
      </c>
    </row>
    <row r="5" spans="1:17" ht="15" customHeight="1" x14ac:dyDescent="0.25">
      <c r="A5" s="9">
        <v>1</v>
      </c>
      <c r="B5" s="10"/>
      <c r="C5" s="10"/>
      <c r="D5" s="10"/>
      <c r="E5" s="12" t="s">
        <v>142</v>
      </c>
      <c r="F5" s="10"/>
      <c r="G5" s="10"/>
      <c r="H5" s="10"/>
      <c r="I5" s="10"/>
      <c r="J5" s="10"/>
      <c r="K5" s="10"/>
      <c r="L5" s="10"/>
      <c r="M5" s="10"/>
      <c r="O5" s="8" t="s">
        <v>132</v>
      </c>
      <c r="P5" s="2" t="s">
        <v>44</v>
      </c>
      <c r="Q5" s="2" t="s">
        <v>177</v>
      </c>
    </row>
    <row r="6" spans="1:17" ht="15" customHeight="1" x14ac:dyDescent="0.25">
      <c r="A6" s="9">
        <v>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O6" s="8" t="s">
        <v>133</v>
      </c>
      <c r="P6" s="2" t="s">
        <v>0</v>
      </c>
      <c r="Q6" s="2" t="s">
        <v>177</v>
      </c>
    </row>
    <row r="7" spans="1:17" ht="15" customHeight="1" x14ac:dyDescent="0.25">
      <c r="A7" s="9">
        <v>3</v>
      </c>
      <c r="B7" s="10"/>
      <c r="C7" s="10"/>
      <c r="D7" s="10"/>
      <c r="E7" s="11" t="s">
        <v>141</v>
      </c>
      <c r="F7" s="10"/>
      <c r="G7" s="10"/>
      <c r="H7" s="10"/>
      <c r="I7" s="10"/>
      <c r="J7" s="10"/>
      <c r="K7" s="10"/>
      <c r="L7" s="10"/>
      <c r="M7" s="10"/>
      <c r="O7" s="8" t="s">
        <v>134</v>
      </c>
      <c r="P7" s="2" t="s">
        <v>1</v>
      </c>
      <c r="Q7" s="2" t="s">
        <v>178</v>
      </c>
    </row>
    <row r="8" spans="1:17" ht="15" customHeight="1" x14ac:dyDescent="0.25">
      <c r="A8" s="9">
        <v>4</v>
      </c>
      <c r="B8" s="10"/>
      <c r="C8" s="10"/>
      <c r="D8" s="10"/>
      <c r="E8" s="10"/>
      <c r="F8" s="11" t="s">
        <v>131</v>
      </c>
      <c r="G8" s="10"/>
      <c r="H8" s="10"/>
      <c r="I8" s="10"/>
      <c r="J8" s="10"/>
      <c r="K8" s="11" t="s">
        <v>140</v>
      </c>
      <c r="L8" s="10"/>
      <c r="M8" s="10"/>
      <c r="O8" s="8" t="s">
        <v>135</v>
      </c>
      <c r="P8" s="2" t="s">
        <v>2</v>
      </c>
      <c r="Q8" s="2" t="s">
        <v>179</v>
      </c>
    </row>
    <row r="9" spans="1:17" ht="15" customHeight="1" x14ac:dyDescent="0.25">
      <c r="A9" s="9">
        <v>5</v>
      </c>
      <c r="B9" s="10"/>
      <c r="C9" s="11" t="s">
        <v>136</v>
      </c>
      <c r="D9" s="10"/>
      <c r="E9" s="10"/>
      <c r="F9" s="10"/>
      <c r="G9" s="10"/>
      <c r="H9" s="10"/>
      <c r="I9" s="10"/>
      <c r="J9" s="10"/>
      <c r="K9" s="10"/>
      <c r="L9" s="10"/>
      <c r="M9" s="10"/>
      <c r="O9" s="8" t="s">
        <v>136</v>
      </c>
      <c r="P9" s="2" t="s">
        <v>3</v>
      </c>
      <c r="Q9" s="2" t="s">
        <v>180</v>
      </c>
    </row>
    <row r="10" spans="1:17" ht="15" customHeight="1" x14ac:dyDescent="0.25">
      <c r="A10" s="9">
        <v>6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O10" s="8" t="s">
        <v>137</v>
      </c>
      <c r="P10" s="2" t="s">
        <v>4</v>
      </c>
      <c r="Q10" s="2" t="s">
        <v>181</v>
      </c>
    </row>
    <row r="11" spans="1:17" ht="15" customHeight="1" x14ac:dyDescent="0.25">
      <c r="A11" s="9">
        <v>7</v>
      </c>
      <c r="B11" s="10"/>
      <c r="C11" s="10"/>
      <c r="D11" s="10"/>
      <c r="E11" s="11" t="s">
        <v>137</v>
      </c>
      <c r="F11" s="11" t="s">
        <v>134</v>
      </c>
      <c r="G11" s="10"/>
      <c r="H11" s="10"/>
      <c r="I11" s="10"/>
      <c r="J11" s="10"/>
      <c r="K11" s="10"/>
      <c r="L11" s="10"/>
      <c r="M11" s="10"/>
      <c r="O11" s="8" t="s">
        <v>138</v>
      </c>
      <c r="P11" s="2" t="s">
        <v>5</v>
      </c>
      <c r="Q11" s="2" t="s">
        <v>182</v>
      </c>
    </row>
    <row r="12" spans="1:17" ht="15" customHeight="1" x14ac:dyDescent="0.25">
      <c r="A12" s="9">
        <v>8</v>
      </c>
      <c r="B12" s="10"/>
      <c r="C12" s="10"/>
      <c r="D12" s="10"/>
      <c r="E12" s="10"/>
      <c r="F12" s="10"/>
      <c r="G12" s="10"/>
      <c r="H12" s="11" t="s">
        <v>139</v>
      </c>
      <c r="I12" s="10"/>
      <c r="J12" s="10"/>
      <c r="K12" s="10"/>
      <c r="L12" s="10"/>
      <c r="M12" s="10"/>
      <c r="O12" s="8" t="s">
        <v>139</v>
      </c>
      <c r="P12" s="2" t="s">
        <v>6</v>
      </c>
      <c r="Q12" s="2" t="s">
        <v>183</v>
      </c>
    </row>
    <row r="13" spans="1:17" ht="15" customHeight="1" x14ac:dyDescent="0.25">
      <c r="A13" s="9">
        <v>9</v>
      </c>
      <c r="B13" s="10"/>
      <c r="C13" s="10"/>
      <c r="D13" s="11" t="s">
        <v>138</v>
      </c>
      <c r="E13" s="10"/>
      <c r="F13" s="10"/>
      <c r="G13" s="10"/>
      <c r="H13" s="10"/>
      <c r="I13" s="10"/>
      <c r="J13" s="10"/>
      <c r="K13" s="10"/>
      <c r="L13" s="10"/>
      <c r="M13" s="10"/>
      <c r="O13" s="6" t="s">
        <v>140</v>
      </c>
      <c r="P13" s="2" t="s">
        <v>7</v>
      </c>
      <c r="Q13" s="2" t="s">
        <v>184</v>
      </c>
    </row>
    <row r="14" spans="1:17" ht="15" customHeight="1" x14ac:dyDescent="0.25">
      <c r="A14" s="9">
        <v>10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O14" s="6" t="s">
        <v>141</v>
      </c>
      <c r="P14" s="2" t="s">
        <v>8</v>
      </c>
      <c r="Q14" s="2" t="s">
        <v>185</v>
      </c>
    </row>
    <row r="15" spans="1:17" ht="15" customHeight="1" x14ac:dyDescent="0.25">
      <c r="A15" s="9">
        <v>11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</row>
    <row r="18" spans="1:18" ht="15" customHeight="1" x14ac:dyDescent="0.25">
      <c r="B18" s="15" t="s">
        <v>143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</row>
    <row r="20" spans="1:18" ht="15" customHeight="1" x14ac:dyDescent="0.25">
      <c r="A20" s="9"/>
      <c r="B20" s="9">
        <v>0</v>
      </c>
      <c r="C20" s="9">
        <v>1</v>
      </c>
      <c r="D20" s="9">
        <v>2</v>
      </c>
      <c r="E20" s="9">
        <v>3</v>
      </c>
      <c r="F20" s="9">
        <v>4</v>
      </c>
      <c r="G20" s="9">
        <v>5</v>
      </c>
      <c r="H20" s="9">
        <v>6</v>
      </c>
      <c r="I20" s="9">
        <v>7</v>
      </c>
      <c r="J20" s="9">
        <v>8</v>
      </c>
      <c r="K20" s="9">
        <v>9</v>
      </c>
      <c r="L20" s="9">
        <v>10</v>
      </c>
      <c r="M20" s="9">
        <v>11</v>
      </c>
    </row>
    <row r="21" spans="1:18" ht="15" customHeight="1" x14ac:dyDescent="0.25">
      <c r="A21" s="9">
        <v>0</v>
      </c>
      <c r="B21" s="13" t="s">
        <v>155</v>
      </c>
      <c r="C21" s="10"/>
      <c r="D21" s="11" t="s">
        <v>135</v>
      </c>
      <c r="E21" s="10"/>
      <c r="F21" s="10"/>
      <c r="G21" s="10"/>
      <c r="H21" s="10"/>
      <c r="I21" s="10"/>
      <c r="J21" s="10"/>
      <c r="K21" s="10"/>
      <c r="L21" s="10"/>
      <c r="M21" s="10"/>
      <c r="O21" s="8" t="s">
        <v>131</v>
      </c>
      <c r="P21" s="7">
        <v>607</v>
      </c>
      <c r="Q21" t="s">
        <v>144</v>
      </c>
      <c r="R21" t="s">
        <v>153</v>
      </c>
    </row>
    <row r="22" spans="1:18" ht="15" customHeight="1" x14ac:dyDescent="0.25">
      <c r="A22" s="9">
        <v>1</v>
      </c>
      <c r="B22" s="13" t="s">
        <v>133</v>
      </c>
      <c r="C22" s="13" t="s">
        <v>136</v>
      </c>
      <c r="D22" s="10"/>
      <c r="E22" s="12" t="s">
        <v>142</v>
      </c>
      <c r="F22" s="10"/>
      <c r="G22" s="10"/>
      <c r="H22" s="10"/>
      <c r="I22" s="10"/>
      <c r="J22" s="10"/>
      <c r="K22" s="10"/>
      <c r="L22" s="13" t="s">
        <v>140</v>
      </c>
      <c r="M22" s="10"/>
      <c r="O22" s="8" t="s">
        <v>132</v>
      </c>
      <c r="P22" s="2" t="s">
        <v>44</v>
      </c>
      <c r="Q22" t="s">
        <v>145</v>
      </c>
      <c r="R22" t="s">
        <v>153</v>
      </c>
    </row>
    <row r="23" spans="1:18" ht="15" customHeight="1" x14ac:dyDescent="0.25">
      <c r="A23" s="9">
        <v>2</v>
      </c>
      <c r="B23" s="10"/>
      <c r="C23" s="10"/>
      <c r="D23" s="13" t="s">
        <v>154</v>
      </c>
      <c r="E23" s="10"/>
      <c r="F23" s="10"/>
      <c r="G23" s="10"/>
      <c r="H23" s="10"/>
      <c r="I23" s="10"/>
      <c r="J23" s="13" t="s">
        <v>131</v>
      </c>
      <c r="K23" s="10"/>
      <c r="L23" s="10"/>
      <c r="M23" s="10"/>
      <c r="O23" s="8" t="s">
        <v>133</v>
      </c>
      <c r="P23" s="2" t="s">
        <v>0</v>
      </c>
      <c r="Q23" t="s">
        <v>146</v>
      </c>
      <c r="R23" t="s">
        <v>153</v>
      </c>
    </row>
    <row r="24" spans="1:18" ht="15" customHeight="1" x14ac:dyDescent="0.25">
      <c r="A24" s="9">
        <v>3</v>
      </c>
      <c r="B24" s="10"/>
      <c r="C24" s="10"/>
      <c r="D24" s="13" t="s">
        <v>139</v>
      </c>
      <c r="E24" s="11" t="s">
        <v>141</v>
      </c>
      <c r="F24" s="10"/>
      <c r="G24" s="10"/>
      <c r="H24" s="10"/>
      <c r="I24" s="10"/>
      <c r="J24" s="10"/>
      <c r="K24" s="10"/>
      <c r="L24" s="10"/>
      <c r="M24" s="10"/>
      <c r="O24" s="8" t="s">
        <v>134</v>
      </c>
      <c r="P24" s="2" t="s">
        <v>1</v>
      </c>
      <c r="Q24" t="s">
        <v>147</v>
      </c>
      <c r="R24" t="s">
        <v>153</v>
      </c>
    </row>
    <row r="25" spans="1:18" ht="15" customHeight="1" x14ac:dyDescent="0.25">
      <c r="A25" s="9">
        <v>4</v>
      </c>
      <c r="B25" s="10"/>
      <c r="C25" s="10"/>
      <c r="D25" s="10"/>
      <c r="E25" s="10"/>
      <c r="F25" s="11" t="s">
        <v>131</v>
      </c>
      <c r="G25" s="10"/>
      <c r="H25" s="10"/>
      <c r="I25" s="10"/>
      <c r="J25" s="10"/>
      <c r="K25" s="11" t="s">
        <v>140</v>
      </c>
      <c r="L25" s="10"/>
      <c r="M25" s="10"/>
      <c r="O25" s="8" t="s">
        <v>135</v>
      </c>
      <c r="P25" s="2" t="s">
        <v>2</v>
      </c>
      <c r="Q25" t="s">
        <v>148</v>
      </c>
      <c r="R25" t="s">
        <v>157</v>
      </c>
    </row>
    <row r="26" spans="1:18" ht="15" customHeight="1" x14ac:dyDescent="0.25">
      <c r="A26" s="9">
        <v>5</v>
      </c>
      <c r="B26" s="10"/>
      <c r="C26" s="11" t="s">
        <v>136</v>
      </c>
      <c r="D26" s="10"/>
      <c r="E26" s="10"/>
      <c r="F26" s="10"/>
      <c r="G26" s="10"/>
      <c r="H26" s="10"/>
      <c r="I26" s="10"/>
      <c r="J26" s="10"/>
      <c r="K26" s="10"/>
      <c r="L26" s="10"/>
      <c r="M26" s="10"/>
      <c r="O26" s="8" t="s">
        <v>136</v>
      </c>
      <c r="P26" s="2" t="s">
        <v>3</v>
      </c>
      <c r="Q26" t="s">
        <v>149</v>
      </c>
      <c r="R26" t="s">
        <v>153</v>
      </c>
    </row>
    <row r="27" spans="1:18" ht="15" customHeight="1" x14ac:dyDescent="0.25">
      <c r="A27" s="9">
        <v>6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O27" s="8" t="s">
        <v>137</v>
      </c>
      <c r="P27" s="2" t="s">
        <v>4</v>
      </c>
      <c r="Q27" t="s">
        <v>145</v>
      </c>
      <c r="R27" t="s">
        <v>153</v>
      </c>
    </row>
    <row r="28" spans="1:18" ht="15" customHeight="1" x14ac:dyDescent="0.25">
      <c r="A28" s="9">
        <v>7</v>
      </c>
      <c r="B28" s="10"/>
      <c r="C28" s="10"/>
      <c r="D28" s="10"/>
      <c r="E28" s="11" t="s">
        <v>137</v>
      </c>
      <c r="F28" s="11" t="s">
        <v>134</v>
      </c>
      <c r="G28" s="13" t="s">
        <v>135</v>
      </c>
      <c r="H28" s="10"/>
      <c r="I28" s="10"/>
      <c r="J28" s="10"/>
      <c r="K28" s="10"/>
      <c r="L28" s="10"/>
      <c r="M28" s="10"/>
      <c r="O28" s="8" t="s">
        <v>138</v>
      </c>
      <c r="P28" s="2" t="s">
        <v>5</v>
      </c>
      <c r="Q28" t="s">
        <v>150</v>
      </c>
      <c r="R28" t="s">
        <v>153</v>
      </c>
    </row>
    <row r="29" spans="1:18" ht="15" customHeight="1" x14ac:dyDescent="0.25">
      <c r="A29" s="9">
        <v>8</v>
      </c>
      <c r="B29" s="10"/>
      <c r="C29" s="10"/>
      <c r="D29" s="10"/>
      <c r="E29" s="10"/>
      <c r="F29" s="10"/>
      <c r="G29" s="10"/>
      <c r="H29" s="11" t="s">
        <v>139</v>
      </c>
      <c r="I29" s="10"/>
      <c r="J29" s="10"/>
      <c r="K29" s="10"/>
      <c r="L29" s="10"/>
      <c r="M29" s="10"/>
      <c r="O29" s="8" t="s">
        <v>139</v>
      </c>
      <c r="P29" s="2" t="s">
        <v>6</v>
      </c>
      <c r="Q29" t="s">
        <v>151</v>
      </c>
      <c r="R29" t="s">
        <v>156</v>
      </c>
    </row>
    <row r="30" spans="1:18" ht="15" customHeight="1" x14ac:dyDescent="0.25">
      <c r="A30" s="9">
        <v>9</v>
      </c>
      <c r="B30" s="10"/>
      <c r="C30" s="10"/>
      <c r="D30" s="11" t="s">
        <v>138</v>
      </c>
      <c r="E30" s="10"/>
      <c r="F30" s="10"/>
      <c r="G30" s="10"/>
      <c r="H30" s="10"/>
      <c r="I30" s="10"/>
      <c r="J30" s="10"/>
      <c r="K30" s="10"/>
      <c r="L30" s="10"/>
      <c r="M30" s="10"/>
      <c r="O30" s="6" t="s">
        <v>140</v>
      </c>
      <c r="P30" s="2" t="s">
        <v>7</v>
      </c>
      <c r="Q30" t="s">
        <v>152</v>
      </c>
      <c r="R30" t="s">
        <v>153</v>
      </c>
    </row>
    <row r="31" spans="1:18" ht="15" customHeight="1" x14ac:dyDescent="0.25">
      <c r="A31" s="9">
        <v>10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O31" s="6" t="s">
        <v>141</v>
      </c>
      <c r="P31" s="2" t="s">
        <v>8</v>
      </c>
      <c r="Q31" t="s">
        <v>147</v>
      </c>
      <c r="R31" t="s">
        <v>153</v>
      </c>
    </row>
    <row r="32" spans="1:18" ht="15" customHeight="1" x14ac:dyDescent="0.25">
      <c r="A32" s="9">
        <v>11</v>
      </c>
      <c r="B32" s="10"/>
      <c r="C32" s="10"/>
      <c r="D32" s="10"/>
      <c r="E32" s="10"/>
      <c r="F32" s="13" t="s">
        <v>138</v>
      </c>
      <c r="G32" s="10"/>
      <c r="H32" s="10"/>
      <c r="I32" s="10"/>
      <c r="J32" s="10"/>
      <c r="K32" s="10"/>
      <c r="L32" s="10"/>
      <c r="M32" s="10"/>
    </row>
    <row r="35" spans="1:18" ht="15" customHeight="1" x14ac:dyDescent="0.25">
      <c r="B35" s="15" t="s">
        <v>158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</row>
    <row r="37" spans="1:18" ht="15" customHeight="1" x14ac:dyDescent="0.25">
      <c r="A37" s="9"/>
      <c r="B37" s="9">
        <v>0</v>
      </c>
      <c r="C37" s="9">
        <v>1</v>
      </c>
      <c r="D37" s="9">
        <v>2</v>
      </c>
      <c r="E37" s="9">
        <v>3</v>
      </c>
      <c r="F37" s="9">
        <v>4</v>
      </c>
      <c r="G37" s="9">
        <v>5</v>
      </c>
      <c r="H37" s="9">
        <v>6</v>
      </c>
      <c r="I37" s="9">
        <v>7</v>
      </c>
      <c r="J37" s="9">
        <v>8</v>
      </c>
      <c r="K37" s="9">
        <v>9</v>
      </c>
      <c r="L37" s="9">
        <v>10</v>
      </c>
      <c r="M37" s="9">
        <v>11</v>
      </c>
    </row>
    <row r="38" spans="1:18" ht="15" customHeight="1" x14ac:dyDescent="0.25">
      <c r="A38" s="9">
        <v>0</v>
      </c>
      <c r="B38" s="10"/>
      <c r="C38" s="10"/>
      <c r="D38" s="11" t="s">
        <v>135</v>
      </c>
      <c r="E38" s="10"/>
      <c r="F38" s="10"/>
      <c r="G38" s="10"/>
      <c r="H38" s="10"/>
      <c r="I38" s="10"/>
      <c r="J38" s="10"/>
      <c r="K38" s="10"/>
      <c r="L38" s="10"/>
      <c r="M38" s="10"/>
      <c r="O38" s="8" t="s">
        <v>131</v>
      </c>
      <c r="P38" s="7">
        <v>607</v>
      </c>
      <c r="Q38" t="s">
        <v>159</v>
      </c>
      <c r="R38" t="s">
        <v>153</v>
      </c>
    </row>
    <row r="39" spans="1:18" ht="15" customHeight="1" x14ac:dyDescent="0.25">
      <c r="A39" s="9">
        <v>1</v>
      </c>
      <c r="B39" s="10"/>
      <c r="C39" s="10"/>
      <c r="D39" s="10"/>
      <c r="E39" s="12" t="s">
        <v>142</v>
      </c>
      <c r="F39" s="10"/>
      <c r="G39" s="10"/>
      <c r="H39" s="10"/>
      <c r="I39" s="10"/>
      <c r="J39" s="13" t="s">
        <v>138</v>
      </c>
      <c r="K39" s="10"/>
      <c r="L39" s="10"/>
      <c r="M39" s="10"/>
      <c r="O39" s="8" t="s">
        <v>132</v>
      </c>
      <c r="P39" s="2" t="s">
        <v>44</v>
      </c>
      <c r="Q39" t="s">
        <v>160</v>
      </c>
      <c r="R39" t="s">
        <v>153</v>
      </c>
    </row>
    <row r="40" spans="1:18" ht="15" customHeight="1" x14ac:dyDescent="0.25">
      <c r="A40" s="9">
        <v>2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O40" s="8" t="s">
        <v>133</v>
      </c>
      <c r="P40" s="2" t="s">
        <v>0</v>
      </c>
      <c r="Q40" t="s">
        <v>161</v>
      </c>
      <c r="R40" t="s">
        <v>153</v>
      </c>
    </row>
    <row r="41" spans="1:18" ht="15" customHeight="1" x14ac:dyDescent="0.25">
      <c r="A41" s="9">
        <v>3</v>
      </c>
      <c r="B41" s="10"/>
      <c r="C41" s="10"/>
      <c r="D41" s="10"/>
      <c r="E41" s="11" t="s">
        <v>141</v>
      </c>
      <c r="F41" s="10"/>
      <c r="G41" s="10"/>
      <c r="H41" s="10"/>
      <c r="I41" s="13" t="s">
        <v>136</v>
      </c>
      <c r="J41" s="10"/>
      <c r="K41" s="10"/>
      <c r="L41" s="10"/>
      <c r="M41" s="10"/>
      <c r="O41" s="8" t="s">
        <v>134</v>
      </c>
      <c r="P41" s="2" t="s">
        <v>1</v>
      </c>
      <c r="Q41" t="s">
        <v>162</v>
      </c>
      <c r="R41" t="s">
        <v>153</v>
      </c>
    </row>
    <row r="42" spans="1:18" ht="15" customHeight="1" x14ac:dyDescent="0.25">
      <c r="A42" s="9">
        <v>4</v>
      </c>
      <c r="B42" s="10"/>
      <c r="C42" s="10"/>
      <c r="D42" s="10"/>
      <c r="E42" s="13" t="s">
        <v>135</v>
      </c>
      <c r="F42" s="11" t="s">
        <v>131</v>
      </c>
      <c r="G42" s="10"/>
      <c r="H42" s="10"/>
      <c r="I42" s="10"/>
      <c r="J42" s="10"/>
      <c r="K42" s="14" t="s">
        <v>171</v>
      </c>
      <c r="L42" s="10"/>
      <c r="M42" s="10"/>
      <c r="O42" s="8" t="s">
        <v>135</v>
      </c>
      <c r="P42" s="2" t="s">
        <v>2</v>
      </c>
      <c r="Q42" t="s">
        <v>163</v>
      </c>
      <c r="R42" t="s">
        <v>170</v>
      </c>
    </row>
    <row r="43" spans="1:18" ht="15" customHeight="1" x14ac:dyDescent="0.25">
      <c r="A43" s="9">
        <v>5</v>
      </c>
      <c r="B43" s="10"/>
      <c r="C43" s="11" t="s">
        <v>136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O43" s="8" t="s">
        <v>136</v>
      </c>
      <c r="P43" s="2" t="s">
        <v>3</v>
      </c>
      <c r="Q43" t="s">
        <v>164</v>
      </c>
      <c r="R43" t="s">
        <v>153</v>
      </c>
    </row>
    <row r="44" spans="1:18" ht="15" customHeight="1" x14ac:dyDescent="0.25">
      <c r="A44" s="9">
        <v>6</v>
      </c>
      <c r="B44" s="10"/>
      <c r="C44" s="10"/>
      <c r="D44" s="10"/>
      <c r="E44" s="10"/>
      <c r="F44" s="10"/>
      <c r="G44" s="10"/>
      <c r="H44" s="13" t="s">
        <v>137</v>
      </c>
      <c r="I44" s="10"/>
      <c r="J44" s="10"/>
      <c r="K44" s="10"/>
      <c r="L44" s="10"/>
      <c r="M44" s="10"/>
      <c r="O44" s="8" t="s">
        <v>137</v>
      </c>
      <c r="P44" s="2" t="s">
        <v>4</v>
      </c>
      <c r="Q44" t="s">
        <v>165</v>
      </c>
      <c r="R44" t="s">
        <v>153</v>
      </c>
    </row>
    <row r="45" spans="1:18" ht="15" customHeight="1" x14ac:dyDescent="0.25">
      <c r="A45" s="9">
        <v>7</v>
      </c>
      <c r="B45" s="10"/>
      <c r="C45" s="10"/>
      <c r="D45" s="10"/>
      <c r="E45" s="11" t="s">
        <v>137</v>
      </c>
      <c r="F45" s="11" t="s">
        <v>134</v>
      </c>
      <c r="G45" s="10"/>
      <c r="H45" s="13" t="s">
        <v>140</v>
      </c>
      <c r="I45" s="10"/>
      <c r="J45" s="10"/>
      <c r="K45" s="13" t="s">
        <v>132</v>
      </c>
      <c r="L45" s="10"/>
      <c r="M45" s="10"/>
      <c r="O45" s="8" t="s">
        <v>138</v>
      </c>
      <c r="P45" s="2" t="s">
        <v>5</v>
      </c>
      <c r="Q45" t="s">
        <v>166</v>
      </c>
      <c r="R45" t="s">
        <v>153</v>
      </c>
    </row>
    <row r="46" spans="1:18" ht="15" customHeight="1" x14ac:dyDescent="0.25">
      <c r="A46" s="9">
        <v>8</v>
      </c>
      <c r="B46" s="10"/>
      <c r="C46" s="13" t="s">
        <v>133</v>
      </c>
      <c r="D46" s="10"/>
      <c r="E46" s="10"/>
      <c r="F46" s="10"/>
      <c r="G46" s="10"/>
      <c r="H46" s="11" t="s">
        <v>139</v>
      </c>
      <c r="I46" s="10"/>
      <c r="J46" s="10"/>
      <c r="K46" s="13" t="s">
        <v>131</v>
      </c>
      <c r="L46" s="10"/>
      <c r="M46" s="13" t="s">
        <v>141</v>
      </c>
      <c r="O46" s="8" t="s">
        <v>139</v>
      </c>
      <c r="P46" s="2" t="s">
        <v>6</v>
      </c>
      <c r="Q46" t="s">
        <v>167</v>
      </c>
      <c r="R46" t="s">
        <v>172</v>
      </c>
    </row>
    <row r="47" spans="1:18" ht="15" customHeight="1" x14ac:dyDescent="0.25">
      <c r="A47" s="9">
        <v>9</v>
      </c>
      <c r="B47" s="10"/>
      <c r="C47" s="10"/>
      <c r="D47" s="11" t="s">
        <v>138</v>
      </c>
      <c r="E47" s="10"/>
      <c r="F47" s="10"/>
      <c r="G47" s="10"/>
      <c r="H47" s="10"/>
      <c r="I47" s="10"/>
      <c r="J47" s="13" t="s">
        <v>134</v>
      </c>
      <c r="K47" s="10"/>
      <c r="L47" s="10"/>
      <c r="M47" s="10"/>
      <c r="O47" s="6" t="s">
        <v>140</v>
      </c>
      <c r="P47" s="2" t="s">
        <v>7</v>
      </c>
      <c r="Q47" t="s">
        <v>168</v>
      </c>
      <c r="R47" t="s">
        <v>173</v>
      </c>
    </row>
    <row r="48" spans="1:18" ht="15" customHeight="1" x14ac:dyDescent="0.25">
      <c r="A48" s="9">
        <v>10</v>
      </c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O48" s="6" t="s">
        <v>141</v>
      </c>
      <c r="P48" s="2" t="s">
        <v>8</v>
      </c>
      <c r="Q48" t="s">
        <v>169</v>
      </c>
      <c r="R48" t="s">
        <v>153</v>
      </c>
    </row>
    <row r="49" spans="1:18" ht="15" customHeight="1" x14ac:dyDescent="0.25">
      <c r="A49" s="9">
        <v>11</v>
      </c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</row>
    <row r="52" spans="1:18" ht="15" customHeight="1" x14ac:dyDescent="0.25">
      <c r="B52" s="15" t="s">
        <v>174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</row>
    <row r="54" spans="1:18" ht="15" customHeight="1" x14ac:dyDescent="0.25">
      <c r="A54" s="9"/>
      <c r="B54" s="9">
        <v>0</v>
      </c>
      <c r="C54" s="9">
        <v>1</v>
      </c>
      <c r="D54" s="9">
        <v>2</v>
      </c>
      <c r="E54" s="9">
        <v>3</v>
      </c>
      <c r="F54" s="9">
        <v>4</v>
      </c>
      <c r="G54" s="9">
        <v>5</v>
      </c>
      <c r="H54" s="9">
        <v>6</v>
      </c>
      <c r="I54" s="9">
        <v>7</v>
      </c>
      <c r="J54" s="9">
        <v>8</v>
      </c>
      <c r="K54" s="9">
        <v>9</v>
      </c>
      <c r="L54" s="9">
        <v>10</v>
      </c>
      <c r="M54" s="9">
        <v>11</v>
      </c>
    </row>
    <row r="55" spans="1:18" ht="15" customHeight="1" x14ac:dyDescent="0.25">
      <c r="A55" s="9">
        <v>0</v>
      </c>
      <c r="B55" s="10"/>
      <c r="C55" s="10"/>
      <c r="D55" s="11" t="s">
        <v>135</v>
      </c>
      <c r="E55" s="10"/>
      <c r="F55" s="10"/>
      <c r="G55" s="10"/>
      <c r="H55" s="10"/>
      <c r="I55" s="10"/>
      <c r="J55" s="10"/>
      <c r="K55" s="10"/>
      <c r="L55" s="10"/>
      <c r="M55" s="10"/>
      <c r="O55" s="8" t="s">
        <v>131</v>
      </c>
      <c r="P55" s="7">
        <v>607</v>
      </c>
      <c r="Q55" t="s">
        <v>186</v>
      </c>
      <c r="R55" s="2" t="s">
        <v>153</v>
      </c>
    </row>
    <row r="56" spans="1:18" ht="15" customHeight="1" x14ac:dyDescent="0.25">
      <c r="A56" s="9">
        <v>1</v>
      </c>
      <c r="B56" s="10"/>
      <c r="C56" s="10"/>
      <c r="D56" s="10"/>
      <c r="E56" s="12" t="s">
        <v>142</v>
      </c>
      <c r="F56" s="10"/>
      <c r="G56" s="13" t="s">
        <v>133</v>
      </c>
      <c r="H56" s="10"/>
      <c r="I56" s="10"/>
      <c r="J56" s="10"/>
      <c r="K56" s="10"/>
      <c r="L56" s="10"/>
      <c r="M56" s="10"/>
      <c r="O56" s="8" t="s">
        <v>132</v>
      </c>
      <c r="P56" s="2" t="s">
        <v>44</v>
      </c>
      <c r="Q56" t="s">
        <v>187</v>
      </c>
      <c r="R56" s="2" t="s">
        <v>195</v>
      </c>
    </row>
    <row r="57" spans="1:18" ht="15" customHeight="1" x14ac:dyDescent="0.25">
      <c r="A57" s="9">
        <v>2</v>
      </c>
      <c r="B57" s="10"/>
      <c r="C57" s="10"/>
      <c r="D57" s="10"/>
      <c r="E57" s="10"/>
      <c r="F57" s="10"/>
      <c r="G57" s="10"/>
      <c r="H57" s="10"/>
      <c r="I57" s="10"/>
      <c r="J57" s="10"/>
      <c r="K57" s="13" t="s">
        <v>135</v>
      </c>
      <c r="L57" s="10"/>
      <c r="M57" s="10"/>
      <c r="O57" s="8" t="s">
        <v>133</v>
      </c>
      <c r="P57" s="2" t="s">
        <v>0</v>
      </c>
      <c r="Q57" t="s">
        <v>188</v>
      </c>
      <c r="R57" s="2" t="s">
        <v>153</v>
      </c>
    </row>
    <row r="58" spans="1:18" ht="15" customHeight="1" x14ac:dyDescent="0.25">
      <c r="A58" s="9">
        <v>3</v>
      </c>
      <c r="B58" s="10"/>
      <c r="C58" s="10"/>
      <c r="D58" s="10"/>
      <c r="E58" s="11" t="s">
        <v>141</v>
      </c>
      <c r="F58" s="10"/>
      <c r="G58" s="10"/>
      <c r="H58" s="10"/>
      <c r="I58" s="13" t="s">
        <v>137</v>
      </c>
      <c r="J58" s="13" t="s">
        <v>131</v>
      </c>
      <c r="K58" s="10"/>
      <c r="L58" s="10"/>
      <c r="M58" s="10"/>
      <c r="O58" s="8" t="s">
        <v>134</v>
      </c>
      <c r="P58" s="2" t="s">
        <v>1</v>
      </c>
      <c r="Q58" t="s">
        <v>189</v>
      </c>
      <c r="R58" s="2" t="s">
        <v>153</v>
      </c>
    </row>
    <row r="59" spans="1:18" ht="15" customHeight="1" x14ac:dyDescent="0.25">
      <c r="A59" s="9">
        <v>4</v>
      </c>
      <c r="B59" s="10"/>
      <c r="C59" s="10"/>
      <c r="D59" s="10"/>
      <c r="E59" s="10"/>
      <c r="F59" s="11" t="s">
        <v>131</v>
      </c>
      <c r="G59" s="10"/>
      <c r="H59" s="10"/>
      <c r="I59" s="10"/>
      <c r="J59" s="10"/>
      <c r="K59" s="11" t="s">
        <v>140</v>
      </c>
      <c r="L59" s="10"/>
      <c r="M59" s="10"/>
      <c r="O59" s="8" t="s">
        <v>135</v>
      </c>
      <c r="P59" s="2" t="s">
        <v>2</v>
      </c>
      <c r="Q59" t="s">
        <v>190</v>
      </c>
      <c r="R59" s="2" t="s">
        <v>153</v>
      </c>
    </row>
    <row r="60" spans="1:18" ht="15" customHeight="1" x14ac:dyDescent="0.25">
      <c r="A60" s="9">
        <v>5</v>
      </c>
      <c r="B60" s="10"/>
      <c r="C60" s="14" t="s">
        <v>198</v>
      </c>
      <c r="D60" s="10"/>
      <c r="E60" s="10"/>
      <c r="F60" s="13" t="s">
        <v>132</v>
      </c>
      <c r="G60" s="10"/>
      <c r="H60" s="10"/>
      <c r="I60" s="10"/>
      <c r="J60" s="10"/>
      <c r="K60" s="10"/>
      <c r="L60" s="10"/>
      <c r="M60" s="10"/>
      <c r="O60" s="8" t="s">
        <v>136</v>
      </c>
      <c r="P60" s="2" t="s">
        <v>3</v>
      </c>
      <c r="Q60" t="s">
        <v>191</v>
      </c>
      <c r="R60" s="2" t="s">
        <v>197</v>
      </c>
    </row>
    <row r="61" spans="1:18" ht="15" customHeight="1" x14ac:dyDescent="0.25">
      <c r="A61" s="9">
        <v>6</v>
      </c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O61" s="8" t="s">
        <v>137</v>
      </c>
      <c r="P61" s="2" t="s">
        <v>4</v>
      </c>
      <c r="Q61" t="s">
        <v>164</v>
      </c>
      <c r="R61" s="2" t="s">
        <v>153</v>
      </c>
    </row>
    <row r="62" spans="1:18" ht="15" customHeight="1" x14ac:dyDescent="0.25">
      <c r="A62" s="9">
        <v>7</v>
      </c>
      <c r="B62" s="10"/>
      <c r="C62" s="10"/>
      <c r="D62" s="10"/>
      <c r="E62" s="14" t="s">
        <v>196</v>
      </c>
      <c r="F62" s="11" t="s">
        <v>134</v>
      </c>
      <c r="G62" s="10"/>
      <c r="H62" s="10"/>
      <c r="I62" s="10"/>
      <c r="J62" s="10"/>
      <c r="K62" s="10"/>
      <c r="L62" s="10"/>
      <c r="M62" s="10"/>
      <c r="O62" s="8" t="s">
        <v>138</v>
      </c>
      <c r="P62" s="2" t="s">
        <v>5</v>
      </c>
      <c r="Q62" t="s">
        <v>192</v>
      </c>
      <c r="R62" s="2" t="s">
        <v>199</v>
      </c>
    </row>
    <row r="63" spans="1:18" ht="15" customHeight="1" x14ac:dyDescent="0.25">
      <c r="A63" s="9">
        <v>8</v>
      </c>
      <c r="B63" s="10"/>
      <c r="C63" s="10"/>
      <c r="D63" s="10"/>
      <c r="E63" s="10"/>
      <c r="F63" s="10"/>
      <c r="G63" s="10"/>
      <c r="H63" s="11" t="s">
        <v>139</v>
      </c>
      <c r="I63" s="10"/>
      <c r="J63" s="10"/>
      <c r="K63" s="10"/>
      <c r="L63" s="10"/>
      <c r="M63" s="10"/>
      <c r="O63" s="8" t="s">
        <v>139</v>
      </c>
      <c r="P63" s="2" t="s">
        <v>6</v>
      </c>
      <c r="Q63" t="s">
        <v>193</v>
      </c>
      <c r="R63" s="2" t="s">
        <v>153</v>
      </c>
    </row>
    <row r="64" spans="1:18" ht="15" customHeight="1" x14ac:dyDescent="0.25">
      <c r="A64" s="9">
        <v>9</v>
      </c>
      <c r="B64" s="10"/>
      <c r="C64" s="10"/>
      <c r="D64" s="11" t="s">
        <v>138</v>
      </c>
      <c r="E64" s="10"/>
      <c r="F64" s="10"/>
      <c r="G64" s="10"/>
      <c r="H64" s="10"/>
      <c r="I64" s="10"/>
      <c r="J64" s="10"/>
      <c r="K64" s="10"/>
      <c r="L64" s="10"/>
      <c r="M64" s="10"/>
      <c r="O64" s="6" t="s">
        <v>140</v>
      </c>
      <c r="P64" s="2" t="s">
        <v>7</v>
      </c>
      <c r="Q64" t="s">
        <v>175</v>
      </c>
      <c r="R64" s="2" t="s">
        <v>194</v>
      </c>
    </row>
    <row r="65" spans="1:18" ht="15" customHeight="1" x14ac:dyDescent="0.25">
      <c r="A65" s="9">
        <v>10</v>
      </c>
      <c r="B65" s="10"/>
      <c r="C65" s="10"/>
      <c r="D65" s="10"/>
      <c r="E65" s="10"/>
      <c r="F65" s="10"/>
      <c r="G65" s="13" t="s">
        <v>134</v>
      </c>
      <c r="H65" s="10"/>
      <c r="I65" s="10"/>
      <c r="J65" s="10"/>
      <c r="K65" s="10"/>
      <c r="L65" s="13" t="s">
        <v>139</v>
      </c>
      <c r="M65" s="10"/>
      <c r="O65" s="6" t="s">
        <v>141</v>
      </c>
      <c r="P65" s="2" t="s">
        <v>8</v>
      </c>
      <c r="Q65" t="s">
        <v>175</v>
      </c>
      <c r="R65" s="2" t="s">
        <v>194</v>
      </c>
    </row>
    <row r="66" spans="1:18" ht="15" customHeight="1" x14ac:dyDescent="0.25">
      <c r="A66" s="9">
        <v>11</v>
      </c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</row>
    <row r="68" spans="1:18" ht="15" customHeight="1" x14ac:dyDescent="0.25">
      <c r="P68" s="1" t="s">
        <v>200</v>
      </c>
    </row>
    <row r="69" spans="1:18" ht="15" customHeight="1" x14ac:dyDescent="0.25">
      <c r="P69" s="7">
        <v>607</v>
      </c>
      <c r="Q69" s="2">
        <v>0</v>
      </c>
      <c r="R69" s="2" t="s">
        <v>203</v>
      </c>
    </row>
    <row r="70" spans="1:18" ht="15" customHeight="1" x14ac:dyDescent="0.25">
      <c r="P70" s="2" t="s">
        <v>44</v>
      </c>
      <c r="Q70" s="2">
        <v>0.1</v>
      </c>
      <c r="R70" s="2" t="s">
        <v>201</v>
      </c>
    </row>
    <row r="71" spans="1:18" ht="15" customHeight="1" x14ac:dyDescent="0.25">
      <c r="P71" s="2" t="s">
        <v>0</v>
      </c>
      <c r="Q71" s="2">
        <v>0</v>
      </c>
      <c r="R71" s="2" t="s">
        <v>202</v>
      </c>
    </row>
    <row r="72" spans="1:18" ht="15" customHeight="1" x14ac:dyDescent="0.25">
      <c r="P72" s="2" t="s">
        <v>1</v>
      </c>
      <c r="Q72" s="2">
        <v>0</v>
      </c>
      <c r="R72" s="2" t="s">
        <v>204</v>
      </c>
    </row>
    <row r="73" spans="1:18" ht="15" customHeight="1" x14ac:dyDescent="0.25">
      <c r="P73" s="2" t="s">
        <v>2</v>
      </c>
      <c r="Q73" s="2">
        <v>0.2</v>
      </c>
      <c r="R73" s="2" t="s">
        <v>205</v>
      </c>
    </row>
    <row r="74" spans="1:18" ht="15" customHeight="1" x14ac:dyDescent="0.25">
      <c r="P74" s="2" t="s">
        <v>3</v>
      </c>
      <c r="Q74" s="2">
        <v>0.25</v>
      </c>
      <c r="R74" s="2" t="s">
        <v>206</v>
      </c>
    </row>
    <row r="75" spans="1:18" ht="15" customHeight="1" x14ac:dyDescent="0.25">
      <c r="P75" s="2" t="s">
        <v>4</v>
      </c>
      <c r="Q75" s="2">
        <v>0</v>
      </c>
      <c r="R75" s="2" t="s">
        <v>203</v>
      </c>
    </row>
    <row r="76" spans="1:18" ht="15" customHeight="1" x14ac:dyDescent="0.25">
      <c r="P76" s="2" t="s">
        <v>5</v>
      </c>
      <c r="Q76" s="2">
        <v>0.25</v>
      </c>
      <c r="R76" s="2" t="s">
        <v>207</v>
      </c>
    </row>
    <row r="77" spans="1:18" ht="15" customHeight="1" x14ac:dyDescent="0.25">
      <c r="P77" s="2" t="s">
        <v>6</v>
      </c>
      <c r="Q77" s="2">
        <v>0.35</v>
      </c>
      <c r="R77" s="2" t="s">
        <v>208</v>
      </c>
    </row>
    <row r="78" spans="1:18" ht="15" customHeight="1" x14ac:dyDescent="0.25">
      <c r="P78" s="2" t="s">
        <v>7</v>
      </c>
      <c r="Q78" s="2">
        <v>0.1</v>
      </c>
      <c r="R78" s="2" t="s">
        <v>209</v>
      </c>
    </row>
    <row r="79" spans="1:18" ht="15" customHeight="1" x14ac:dyDescent="0.25">
      <c r="P79" s="2" t="s">
        <v>8</v>
      </c>
      <c r="Q79" s="2">
        <v>0</v>
      </c>
      <c r="R79" s="2" t="s">
        <v>210</v>
      </c>
    </row>
  </sheetData>
  <mergeCells count="4">
    <mergeCell ref="B1:M1"/>
    <mergeCell ref="B18:M18"/>
    <mergeCell ref="B35:M35"/>
    <mergeCell ref="B52:M5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Missile War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Namida Verasche</dc:creator>
  <cp:lastModifiedBy>Namida Verasche</cp:lastModifiedBy>
  <dcterms:created xsi:type="dcterms:W3CDTF">2021-02-27T22:58:18Z</dcterms:created>
  <dcterms:modified xsi:type="dcterms:W3CDTF">2021-03-19T20:58:40Z</dcterms:modified>
</cp:coreProperties>
</file>